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390" yWindow="390" windowWidth="21600" windowHeight="11295" tabRatio="700" firstSheet="0" activeTab="0" autoFilterDateGrouping="1"/>
  </bookViews>
  <sheets>
    <sheet name="NOTES" sheetId="1" state="visible" r:id="rId1"/>
    <sheet name="1 January" sheetId="2" state="visible" r:id="rId2"/>
    <sheet name="2 February" sheetId="3" state="visible" r:id="rId3"/>
    <sheet name="3 March" sheetId="4" state="visible" r:id="rId4"/>
    <sheet name="4 April" sheetId="5" state="visible" r:id="rId5"/>
    <sheet name="5 May" sheetId="6" state="visible" r:id="rId6"/>
    <sheet name="6 June" sheetId="7" state="visible" r:id="rId7"/>
    <sheet name="7 July" sheetId="8" state="visible" r:id="rId8"/>
    <sheet name="8 August" sheetId="9" state="visible" r:id="rId9"/>
    <sheet name="9 September" sheetId="10" state="visible" r:id="rId10"/>
    <sheet name="10 October" sheetId="11" state="visible" r:id="rId11"/>
    <sheet name="11 November" sheetId="12" state="visible" r:id="rId12"/>
    <sheet name="12 December" sheetId="13" state="visible" r:id="rId13"/>
    <sheet name="Blank" sheetId="14" state="visible" r:id="rId14"/>
  </sheets>
  <definedNames>
    <definedName name="_xlnm.Print_Titles" localSheetId="1">'1 January'!$A:$A</definedName>
    <definedName name="_xlnm.Print_Area" localSheetId="1">'1 January'!$A$1:$AG$31</definedName>
    <definedName name="_xlnm.Print_Titles" localSheetId="2">'2 February'!$A:$A</definedName>
    <definedName name="_xlnm.Print_Area" localSheetId="2">'2 February'!$A$1:$AG$33</definedName>
    <definedName name="_xlnm.Print_Titles" localSheetId="3">'3 March'!$A:$A</definedName>
    <definedName name="_xlnm.Print_Area" localSheetId="3">'3 March'!$A$1:$AG$33</definedName>
    <definedName name="_xlnm.Print_Titles" localSheetId="4">'4 April'!$A:$A</definedName>
    <definedName name="_xlnm.Print_Area" localSheetId="4">'4 April'!$A$1:$AG$33</definedName>
    <definedName name="_xlnm.Print_Titles" localSheetId="5">'5 May'!$A:$A</definedName>
    <definedName name="_xlnm.Print_Area" localSheetId="5">'5 May'!$A$1:$AG$31</definedName>
    <definedName name="_xlnm.Print_Titles" localSheetId="6">'6 June'!$A:$A</definedName>
    <definedName name="_xlnm.Print_Area" localSheetId="6">'6 June'!$A$1:$AG$31</definedName>
    <definedName name="_xlnm.Print_Titles" localSheetId="7">'7 July'!$A:$A</definedName>
    <definedName name="_xlnm.Print_Area" localSheetId="7">'7 July'!$A$1:$AG$31</definedName>
    <definedName name="_xlnm.Print_Titles" localSheetId="8">'8 August'!$A:$A</definedName>
    <definedName name="_xlnm.Print_Area" localSheetId="8">'8 August'!$A$1:$AG$31</definedName>
    <definedName name="_xlnm.Print_Titles" localSheetId="9">'9 September'!$A:$A</definedName>
    <definedName name="_xlnm.Print_Area" localSheetId="9">'9 September'!$A$1:$AG$31</definedName>
    <definedName name="_xlnm.Print_Titles" localSheetId="10">'10 October'!$A:$A</definedName>
    <definedName name="_xlnm.Print_Area" localSheetId="10">'10 October'!$A$1:$AG$31</definedName>
    <definedName name="_xlnm.Print_Titles" localSheetId="11">'11 November'!$A:$A</definedName>
    <definedName name="_xlnm.Print_Area" localSheetId="11">'11 November'!$A$1:$AG$31</definedName>
    <definedName name="_xlnm.Print_Titles" localSheetId="12">'12 December'!$A:$A</definedName>
    <definedName name="_xlnm.Print_Area" localSheetId="12">'12 December'!$A$1:$AG$31</definedName>
    <definedName name="_xlnm.Print_Titles" localSheetId="13">'Blank'!$A:$A</definedName>
    <definedName name="_xlnm.Print_Area" localSheetId="13">'Blank'!$A$1:$AG$31</definedName>
  </definedNames>
  <calcPr calcId="191029" fullCalcOnLoad="1"/>
</workbook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&quot;$&quot;#,##0.00_);[Red]\(&quot;$&quot;#,##0.00\)"/>
    <numFmt numFmtId="166" formatCode="&quot;$&quot;#,##0.00_);\(&quot;$&quot;#,##0.00\)"/>
    <numFmt numFmtId="167" formatCode="_([$$-409]* #,##0.00_);_([$$-409]* \(#,##0.00\);_([$$-409]* &quot;-&quot;??_);_(@_)"/>
    <numFmt numFmtId="168" formatCode="&quot;$&quot;#,##0.00"/>
    <numFmt numFmtId="169" formatCode="_(&quot;$&quot;* #,##0.00_);_(&quot;$&quot;* (#,##0.00);_(&quot;$&quot;* &quot;-&quot;??_);_(@_)"/>
  </numFmts>
  <fonts count="27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b val="1"/>
      <color theme="1"/>
      <sz val="12"/>
      <u val="single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sz val="11"/>
      <scheme val="minor"/>
    </font>
    <font>
      <name val="Calibri"/>
      <family val="2"/>
      <color theme="1"/>
      <sz val="8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theme="1"/>
      <sz val="16"/>
      <scheme val="minor"/>
    </font>
    <font>
      <name val="Inri"/>
      <b val="1"/>
      <color theme="1"/>
      <sz val="10"/>
    </font>
    <font>
      <name val="Inri"/>
      <b val="1"/>
      <color theme="1"/>
      <sz val="10"/>
      <u val="single"/>
    </font>
    <font>
      <name val="Inri"/>
      <b val="1"/>
      <i val="1"/>
      <color theme="1"/>
      <sz val="10"/>
    </font>
    <font>
      <name val="Inri"/>
      <b val="1"/>
      <sz val="10"/>
    </font>
    <font>
      <name val="Calibri"/>
      <family val="2"/>
      <b val="1"/>
      <color rgb="FF002060"/>
      <sz val="14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1"/>
      <sz val="10"/>
      <scheme val="minor"/>
    </font>
    <font>
      <name val="Helvetica Neue"/>
      <color rgb="FF1D1D1F"/>
      <sz val="11"/>
    </font>
    <font>
      <name val="Helvetica Neue"/>
      <color rgb="FF1D1D1F"/>
      <sz val="28"/>
    </font>
    <font>
      <name val="Helvetica Neue"/>
      <color rgb="FF6E6E73"/>
      <sz val="16"/>
    </font>
    <font>
      <name val="Helvetica Neue"/>
      <color rgb="FF6E6E73"/>
      <sz val="13"/>
    </font>
    <font>
      <name val="Helvetica Neue"/>
      <color rgb="FF86868B"/>
      <sz val="10"/>
    </font>
    <font>
      <name val="Helvetica Neue"/>
      <color rgb="FF86868B"/>
      <sz val="9"/>
    </font>
    <font>
      <name val="Helvetica Neue"/>
      <b val="1"/>
      <color rgb="FF1D1D1F"/>
      <sz val="13"/>
    </font>
    <font>
      <name val="Helvetica Neue"/>
      <b val="1"/>
      <color rgb="FF6E6E73"/>
      <sz val="11"/>
    </font>
    <font>
      <name val="Helvetica Neue"/>
      <color rgb="FF6E6E73"/>
      <sz val="11"/>
    </font>
    <font>
      <name val="Helvetica Neue"/>
      <b val="1"/>
      <color rgb="FF1D1D1F"/>
      <sz val="11"/>
    </font>
  </fonts>
  <fills count="10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/>
    <border>
      <bottom style="thin">
        <color rgb="FFE5E5E7"/>
      </bottom>
    </border>
    <border>
      <left/>
      <right/>
      <top style="thin">
        <color rgb="FFE5E5E7"/>
      </top>
      <bottom/>
    </border>
    <border>
      <left style="thin">
        <color rgb="FFE5E5E7"/>
      </left>
      <right/>
      <top/>
      <bottom/>
    </border>
    <border>
      <left style="thin">
        <color rgb="FFE5E5E7"/>
      </left>
      <right/>
      <top/>
      <bottom style="thin">
        <color rgb="FFE5E5E7"/>
      </bottom>
    </border>
    <border>
      <left style="thin">
        <color rgb="FFE5E5E7"/>
      </left>
      <right/>
      <top style="thin">
        <color rgb="FFE5E5E7"/>
      </top>
      <bottom/>
    </border>
  </borders>
  <cellStyleXfs count="2">
    <xf numFmtId="0" fontId="1" fillId="0" borderId="0"/>
    <xf numFmtId="44" fontId="1" fillId="0" borderId="0"/>
  </cellStyleXfs>
  <cellXfs count="208">
    <xf numFmtId="0" fontId="0" fillId="0" borderId="0" pivotButton="0" quotePrefix="0" xfId="0"/>
    <xf numFmtId="0" fontId="2" fillId="0" borderId="0" pivotButton="0" quotePrefix="0" xfId="0"/>
    <xf numFmtId="0" fontId="2" fillId="0" borderId="1" applyAlignment="1" pivotButton="0" quotePrefix="0" xfId="0">
      <alignment horizontal="center" vertical="center"/>
    </xf>
    <xf numFmtId="0" fontId="2" fillId="0" borderId="1" pivotButton="0" quotePrefix="0" xfId="0"/>
    <xf numFmtId="0" fontId="0" fillId="0" borderId="1" pivotButton="0" quotePrefix="0" xfId="0"/>
    <xf numFmtId="0" fontId="0" fillId="2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0" fillId="0" borderId="2" pivotButton="0" quotePrefix="0" xfId="0"/>
    <xf numFmtId="0" fontId="4" fillId="0" borderId="0" applyAlignment="1" pivotButton="0" quotePrefix="0" xfId="0">
      <alignment horizontal="center" vertical="center"/>
    </xf>
    <xf numFmtId="2" fontId="1" fillId="0" borderId="0" pivotButton="0" quotePrefix="0" xfId="1"/>
    <xf numFmtId="0" fontId="4" fillId="0" borderId="1" pivotButton="0" quotePrefix="0" xfId="1"/>
    <xf numFmtId="0" fontId="2" fillId="5" borderId="1" applyAlignment="1" pivotButton="0" quotePrefix="0" xfId="0">
      <alignment horizontal="center" vertical="center"/>
    </xf>
    <xf numFmtId="0" fontId="2" fillId="5" borderId="1" pivotButton="0" quotePrefix="0" xfId="0"/>
    <xf numFmtId="0" fontId="2" fillId="5" borderId="1" applyAlignment="1" pivotButton="0" quotePrefix="0" xfId="0">
      <alignment horizontal="center"/>
    </xf>
    <xf numFmtId="0" fontId="2" fillId="0" borderId="1" pivotButton="0" quotePrefix="0" xfId="1"/>
    <xf numFmtId="0" fontId="4" fillId="0" borderId="1" applyAlignment="1" pivotButton="0" quotePrefix="0" xfId="1">
      <alignment horizontal="right"/>
    </xf>
    <xf numFmtId="0" fontId="2" fillId="2" borderId="1" pivotButton="0" quotePrefix="0" xfId="0"/>
    <xf numFmtId="0" fontId="4" fillId="5" borderId="1" applyAlignment="1" pivotButton="0" quotePrefix="0" xfId="0">
      <alignment horizontal="center" vertical="center"/>
    </xf>
    <xf numFmtId="0" fontId="8" fillId="0" borderId="1" pivotButton="0" quotePrefix="0" xfId="0"/>
    <xf numFmtId="10" fontId="0" fillId="0" borderId="1" pivotButton="0" quotePrefix="0" xfId="0"/>
    <xf numFmtId="3" fontId="2" fillId="4" borderId="0" pivotButton="0" quotePrefix="0" xfId="1"/>
    <xf numFmtId="0" fontId="4" fillId="6" borderId="0" pivotButton="0" quotePrefix="0" xfId="0"/>
    <xf numFmtId="16" fontId="3" fillId="0" borderId="1" applyAlignment="1" pivotButton="0" quotePrefix="0" xfId="0">
      <alignment horizontal="center" vertical="center"/>
    </xf>
    <xf numFmtId="0" fontId="0" fillId="2" borderId="1" pivotButton="0" quotePrefix="0" xfId="0"/>
    <xf numFmtId="0" fontId="4" fillId="0" borderId="1" applyAlignment="1" pivotButton="0" quotePrefix="0" xfId="0">
      <alignment horizontal="center" vertical="center"/>
    </xf>
    <xf numFmtId="0" fontId="4" fillId="0" borderId="1" pivotButton="0" quotePrefix="0" xfId="0"/>
    <xf numFmtId="0" fontId="9" fillId="0" borderId="1" applyAlignment="1" pivotButton="0" quotePrefix="0" xfId="0">
      <alignment horizontal="center" vertical="center"/>
    </xf>
    <xf numFmtId="164" fontId="4" fillId="5" borderId="1" applyAlignment="1" pivotButton="0" quotePrefix="0" xfId="1">
      <alignment horizontal="center"/>
    </xf>
    <xf numFmtId="164" fontId="4" fillId="0" borderId="1" applyAlignment="1" pivotButton="0" quotePrefix="0" xfId="0">
      <alignment horizontal="center" vertical="center"/>
    </xf>
    <xf numFmtId="165" fontId="4" fillId="0" borderId="1" pivotButton="0" quotePrefix="0" xfId="1"/>
    <xf numFmtId="164" fontId="5" fillId="0" borderId="1" pivotButton="0" quotePrefix="0" xfId="1"/>
    <xf numFmtId="164" fontId="2" fillId="4" borderId="0" pivotButton="0" quotePrefix="0" xfId="1"/>
    <xf numFmtId="164" fontId="0" fillId="0" borderId="0" pivotButton="0" quotePrefix="0" xfId="0"/>
    <xf numFmtId="164" fontId="4" fillId="0" borderId="1" pivotButton="0" quotePrefix="0" xfId="1"/>
    <xf numFmtId="166" fontId="4" fillId="0" borderId="1" pivotButton="0" quotePrefix="0" xfId="1"/>
    <xf numFmtId="164" fontId="1" fillId="0" borderId="0" pivotButton="0" quotePrefix="0" xfId="1"/>
    <xf numFmtId="164" fontId="6" fillId="0" borderId="1" pivotButton="0" quotePrefix="0" xfId="1"/>
    <xf numFmtId="164" fontId="4" fillId="0" borderId="1" pivotButton="0" quotePrefix="0" xfId="0"/>
    <xf numFmtId="167" fontId="4" fillId="0" borderId="1" pivotButton="0" quotePrefix="0" xfId="1"/>
    <xf numFmtId="165" fontId="2" fillId="0" borderId="1" pivotButton="0" quotePrefix="0" xfId="1"/>
    <xf numFmtId="164" fontId="5" fillId="2" borderId="1" pivotButton="0" quotePrefix="0" xfId="1"/>
    <xf numFmtId="164" fontId="2" fillId="2" borderId="0" pivotButton="0" quotePrefix="0" xfId="1"/>
    <xf numFmtId="164" fontId="2" fillId="0" borderId="0" pivotButton="0" quotePrefix="0" xfId="1"/>
    <xf numFmtId="164" fontId="1" fillId="0" borderId="1" pivotButton="0" quotePrefix="0" xfId="1"/>
    <xf numFmtId="164" fontId="2" fillId="4" borderId="1" pivotButton="0" quotePrefix="0" xfId="1"/>
    <xf numFmtId="164" fontId="1" fillId="2" borderId="1" pivotButton="0" quotePrefix="0" xfId="1"/>
    <xf numFmtId="164" fontId="4" fillId="2" borderId="1" pivotButton="0" quotePrefix="0" xfId="1"/>
    <xf numFmtId="164" fontId="0" fillId="2" borderId="1" pivotButton="0" quotePrefix="0" xfId="0"/>
    <xf numFmtId="164" fontId="2" fillId="2" borderId="1" pivotButton="0" quotePrefix="0" xfId="1"/>
    <xf numFmtId="164" fontId="2" fillId="0" borderId="1" pivotButton="0" quotePrefix="0" xfId="1"/>
    <xf numFmtId="164" fontId="1" fillId="3" borderId="1" pivotButton="0" quotePrefix="0" xfId="1"/>
    <xf numFmtId="164" fontId="4" fillId="3" borderId="1" pivotButton="0" quotePrefix="0" xfId="1"/>
    <xf numFmtId="165" fontId="1" fillId="0" borderId="1" pivotButton="0" quotePrefix="0" xfId="1"/>
    <xf numFmtId="165" fontId="4" fillId="2" borderId="1" pivotButton="0" quotePrefix="0" xfId="1"/>
    <xf numFmtId="165" fontId="0" fillId="0" borderId="1" pivotButton="0" quotePrefix="0" xfId="0"/>
    <xf numFmtId="164" fontId="0" fillId="0" borderId="1" pivotButton="0" quotePrefix="0" xfId="0"/>
    <xf numFmtId="164" fontId="4" fillId="0" borderId="0" pivotButton="0" quotePrefix="0" xfId="1"/>
    <xf numFmtId="0" fontId="1" fillId="0" borderId="0" pivotButton="0" quotePrefix="0" xfId="0"/>
    <xf numFmtId="164" fontId="1" fillId="0" borderId="0" pivotButton="0" quotePrefix="0" xfId="0"/>
    <xf numFmtId="0" fontId="1" fillId="0" borderId="1" pivotButton="0" quotePrefix="0" xfId="0"/>
    <xf numFmtId="0" fontId="1" fillId="0" borderId="1" pivotButton="0" quotePrefix="0" xfId="1"/>
    <xf numFmtId="0" fontId="1" fillId="2" borderId="0" pivotButton="0" quotePrefix="0" xfId="0"/>
    <xf numFmtId="165" fontId="4" fillId="0" borderId="1" applyAlignment="1" pivotButton="0" quotePrefix="0" xfId="1">
      <alignment wrapText="1"/>
    </xf>
    <xf numFmtId="10" fontId="1" fillId="0" borderId="1" pivotButton="0" quotePrefix="0" xfId="0"/>
    <xf numFmtId="0" fontId="1" fillId="2" borderId="1" pivotButton="0" quotePrefix="0" xfId="0"/>
    <xf numFmtId="164" fontId="1" fillId="2" borderId="1" pivotButton="0" quotePrefix="0" xfId="0"/>
    <xf numFmtId="165" fontId="1" fillId="0" borderId="1" pivotButton="0" quotePrefix="0" xfId="0"/>
    <xf numFmtId="164" fontId="1" fillId="0" borderId="1" pivotButton="0" quotePrefix="0" xfId="0"/>
    <xf numFmtId="0" fontId="10" fillId="0" borderId="1" applyAlignment="1" pivotButton="0" quotePrefix="0" xfId="0">
      <alignment horizontal="center" vertical="center"/>
    </xf>
    <xf numFmtId="0" fontId="10" fillId="0" borderId="1" pivotButton="0" quotePrefix="0" xfId="0"/>
    <xf numFmtId="164" fontId="10" fillId="0" borderId="1" applyAlignment="1" pivotButton="0" quotePrefix="0" xfId="0">
      <alignment horizontal="center" vertical="center"/>
    </xf>
    <xf numFmtId="16" fontId="11" fillId="0" borderId="1" applyAlignment="1" pivotButton="0" quotePrefix="0" xfId="0">
      <alignment horizontal="center" vertical="center"/>
    </xf>
    <xf numFmtId="165" fontId="10" fillId="0" borderId="1" pivotButton="0" quotePrefix="0" xfId="1"/>
    <xf numFmtId="164" fontId="12" fillId="0" borderId="1" pivotButton="0" quotePrefix="0" xfId="1"/>
    <xf numFmtId="164" fontId="10" fillId="0" borderId="1" pivotButton="0" quotePrefix="0" xfId="1"/>
    <xf numFmtId="166" fontId="10" fillId="0" borderId="1" pivotButton="0" quotePrefix="0" xfId="1"/>
    <xf numFmtId="164" fontId="13" fillId="0" borderId="1" pivotButton="0" quotePrefix="0" xfId="1"/>
    <xf numFmtId="164" fontId="10" fillId="0" borderId="1" pivotButton="0" quotePrefix="0" xfId="0"/>
    <xf numFmtId="167" fontId="10" fillId="0" borderId="1" pivotButton="0" quotePrefix="0" xfId="1"/>
    <xf numFmtId="0" fontId="10" fillId="2" borderId="1" pivotButton="0" quotePrefix="0" xfId="0"/>
    <xf numFmtId="0" fontId="10" fillId="0" borderId="1" pivotButton="0" quotePrefix="0" xfId="1"/>
    <xf numFmtId="164" fontId="12" fillId="2" borderId="1" pivotButton="0" quotePrefix="0" xfId="1"/>
    <xf numFmtId="165" fontId="10" fillId="0" borderId="1" applyAlignment="1" pivotButton="0" quotePrefix="0" xfId="1">
      <alignment wrapText="1"/>
    </xf>
    <xf numFmtId="0" fontId="10" fillId="0" borderId="1" applyAlignment="1" pivotButton="0" quotePrefix="0" xfId="1">
      <alignment horizontal="right"/>
    </xf>
    <xf numFmtId="165" fontId="12" fillId="0" borderId="1" pivotButton="0" quotePrefix="0" xfId="1"/>
    <xf numFmtId="165" fontId="10" fillId="0" borderId="1" pivotButton="0" quotePrefix="0" xfId="0"/>
    <xf numFmtId="166" fontId="12" fillId="0" borderId="1" pivotButton="0" quotePrefix="0" xfId="1"/>
    <xf numFmtId="165" fontId="12" fillId="2" borderId="1" pivotButton="0" quotePrefix="0" xfId="1"/>
    <xf numFmtId="0" fontId="14" fillId="0" borderId="0" pivotButton="0" quotePrefix="0" xfId="0"/>
    <xf numFmtId="0" fontId="15" fillId="0" borderId="0" pivotButton="0" quotePrefix="0" xfId="0"/>
    <xf numFmtId="0" fontId="16" fillId="0" borderId="0" pivotButton="0" quotePrefix="0" xfId="0"/>
    <xf numFmtId="0" fontId="2" fillId="7" borderId="0" pivotButton="0" quotePrefix="0" xfId="0"/>
    <xf numFmtId="168" fontId="0" fillId="0" borderId="0" pivotButton="0" quotePrefix="0" xfId="0"/>
    <xf numFmtId="3" fontId="0" fillId="0" borderId="0" pivotButton="0" quotePrefix="0" xfId="0"/>
    <xf numFmtId="0" fontId="2" fillId="8" borderId="0" pivotButton="0" quotePrefix="0" xfId="0"/>
    <xf numFmtId="0" fontId="2" fillId="9" borderId="0" pivotButton="0" quotePrefix="0" xfId="0"/>
    <xf numFmtId="164" fontId="4" fillId="0" borderId="1" applyAlignment="1" pivotButton="0" quotePrefix="0" xfId="1">
      <alignment horizontal="center"/>
    </xf>
    <xf numFmtId="0" fontId="1" fillId="0" borderId="3" pivotButton="0" quotePrefix="0" xfId="0"/>
    <xf numFmtId="0" fontId="9" fillId="0" borderId="1" applyAlignment="1" pivotButton="0" quotePrefix="0" xfId="0">
      <alignment horizontal="center" vertical="center"/>
    </xf>
    <xf numFmtId="0" fontId="1" fillId="0" borderId="2" pivotButton="0" quotePrefix="0" xfId="0"/>
    <xf numFmtId="0" fontId="9" fillId="0" borderId="1" pivotButton="0" quotePrefix="0" xfId="0"/>
    <xf numFmtId="164" fontId="10" fillId="0" borderId="1" applyAlignment="1" pivotButton="0" quotePrefix="0" xfId="1">
      <alignment horizontal="center"/>
    </xf>
    <xf numFmtId="0" fontId="10" fillId="0" borderId="3" pivotButton="0" quotePrefix="0" xfId="0"/>
    <xf numFmtId="0" fontId="10" fillId="0" borderId="1" applyAlignment="1" pivotButton="0" quotePrefix="0" xfId="0">
      <alignment horizontal="center" vertical="center"/>
    </xf>
    <xf numFmtId="0" fontId="10" fillId="0" borderId="2" pivotButton="0" quotePrefix="0" xfId="0"/>
    <xf numFmtId="0" fontId="10" fillId="0" borderId="1" pivotButton="0" quotePrefix="0" xfId="0"/>
    <xf numFmtId="0" fontId="0" fillId="0" borderId="3" pivotButton="0" quotePrefix="0" xfId="0"/>
    <xf numFmtId="0" fontId="0" fillId="0" borderId="2" pivotButton="0" quotePrefix="0" xfId="0"/>
    <xf numFmtId="168" fontId="0" fillId="0" borderId="0" pivotButton="0" quotePrefix="0" xfId="0"/>
    <xf numFmtId="164" fontId="4" fillId="5" borderId="1" applyAlignment="1" pivotButton="0" quotePrefix="0" xfId="1">
      <alignment horizontal="center"/>
    </xf>
    <xf numFmtId="164" fontId="4" fillId="0" borderId="1" applyAlignment="1" pivotButton="0" quotePrefix="0" xfId="0">
      <alignment horizontal="center" vertical="center"/>
    </xf>
    <xf numFmtId="165" fontId="4" fillId="0" borderId="1" pivotButton="0" quotePrefix="0" xfId="1"/>
    <xf numFmtId="164" fontId="5" fillId="0" borderId="1" pivotButton="0" quotePrefix="0" xfId="1"/>
    <xf numFmtId="164" fontId="2" fillId="4" borderId="0" pivotButton="0" quotePrefix="0" xfId="1"/>
    <xf numFmtId="164" fontId="1" fillId="0" borderId="0" pivotButton="0" quotePrefix="0" xfId="0"/>
    <xf numFmtId="164" fontId="4" fillId="0" borderId="1" pivotButton="0" quotePrefix="0" xfId="1"/>
    <xf numFmtId="166" fontId="4" fillId="0" borderId="1" pivotButton="0" quotePrefix="0" xfId="1"/>
    <xf numFmtId="164" fontId="1" fillId="0" borderId="0" pivotButton="0" quotePrefix="0" xfId="1"/>
    <xf numFmtId="164" fontId="6" fillId="0" borderId="1" pivotButton="0" quotePrefix="0" xfId="1"/>
    <xf numFmtId="164" fontId="4" fillId="0" borderId="1" applyAlignment="1" pivotButton="0" quotePrefix="0" xfId="1">
      <alignment horizontal="center"/>
    </xf>
    <xf numFmtId="164" fontId="4" fillId="0" borderId="1" pivotButton="0" quotePrefix="0" xfId="0"/>
    <xf numFmtId="167" fontId="4" fillId="0" borderId="1" pivotButton="0" quotePrefix="0" xfId="1"/>
    <xf numFmtId="165" fontId="2" fillId="0" borderId="1" pivotButton="0" quotePrefix="0" xfId="1"/>
    <xf numFmtId="164" fontId="5" fillId="2" borderId="1" pivotButton="0" quotePrefix="0" xfId="1"/>
    <xf numFmtId="164" fontId="2" fillId="2" borderId="0" pivotButton="0" quotePrefix="0" xfId="1"/>
    <xf numFmtId="165" fontId="4" fillId="0" borderId="1" applyAlignment="1" pivotButton="0" quotePrefix="0" xfId="1">
      <alignment wrapText="1"/>
    </xf>
    <xf numFmtId="164" fontId="2" fillId="0" borderId="0" pivotButton="0" quotePrefix="0" xfId="1"/>
    <xf numFmtId="164" fontId="1" fillId="0" borderId="1" pivotButton="0" quotePrefix="0" xfId="1"/>
    <xf numFmtId="164" fontId="2" fillId="4" borderId="1" pivotButton="0" quotePrefix="0" xfId="1"/>
    <xf numFmtId="164" fontId="1" fillId="2" borderId="1" pivotButton="0" quotePrefix="0" xfId="1"/>
    <xf numFmtId="165" fontId="4" fillId="2" borderId="1" pivotButton="0" quotePrefix="0" xfId="1"/>
    <xf numFmtId="164" fontId="4" fillId="2" borderId="1" pivotButton="0" quotePrefix="0" xfId="1"/>
    <xf numFmtId="164" fontId="2" fillId="2" borderId="1" pivotButton="0" quotePrefix="0" xfId="1"/>
    <xf numFmtId="164" fontId="1" fillId="2" borderId="1" pivotButton="0" quotePrefix="0" xfId="0"/>
    <xf numFmtId="164" fontId="2" fillId="0" borderId="1" pivotButton="0" quotePrefix="0" xfId="1"/>
    <xf numFmtId="164" fontId="1" fillId="3" borderId="1" pivotButton="0" quotePrefix="0" xfId="1"/>
    <xf numFmtId="164" fontId="4" fillId="3" borderId="1" pivotButton="0" quotePrefix="0" xfId="1"/>
    <xf numFmtId="165" fontId="1" fillId="0" borderId="1" pivotButton="0" quotePrefix="0" xfId="1"/>
    <xf numFmtId="165" fontId="1" fillId="0" borderId="1" pivotButton="0" quotePrefix="0" xfId="0"/>
    <xf numFmtId="164" fontId="1" fillId="0" borderId="1" pivotButton="0" quotePrefix="0" xfId="0"/>
    <xf numFmtId="164" fontId="10" fillId="0" borderId="1" applyAlignment="1" pivotButton="0" quotePrefix="0" xfId="0">
      <alignment horizontal="center" vertical="center"/>
    </xf>
    <xf numFmtId="165" fontId="10" fillId="0" borderId="1" pivotButton="0" quotePrefix="0" xfId="1"/>
    <xf numFmtId="164" fontId="12" fillId="0" borderId="1" pivotButton="0" quotePrefix="0" xfId="1"/>
    <xf numFmtId="164" fontId="10" fillId="0" borderId="1" pivotButton="0" quotePrefix="0" xfId="1"/>
    <xf numFmtId="166" fontId="10" fillId="0" borderId="1" pivotButton="0" quotePrefix="0" xfId="1"/>
    <xf numFmtId="164" fontId="13" fillId="0" borderId="1" pivotButton="0" quotePrefix="0" xfId="1"/>
    <xf numFmtId="164" fontId="10" fillId="0" borderId="1" applyAlignment="1" pivotButton="0" quotePrefix="0" xfId="1">
      <alignment horizontal="center"/>
    </xf>
    <xf numFmtId="164" fontId="10" fillId="0" borderId="1" pivotButton="0" quotePrefix="0" xfId="0"/>
    <xf numFmtId="167" fontId="10" fillId="0" borderId="1" pivotButton="0" quotePrefix="0" xfId="1"/>
    <xf numFmtId="164" fontId="12" fillId="2" borderId="1" pivotButton="0" quotePrefix="0" xfId="1"/>
    <xf numFmtId="165" fontId="10" fillId="0" borderId="1" applyAlignment="1" pivotButton="0" quotePrefix="0" xfId="1">
      <alignment wrapText="1"/>
    </xf>
    <xf numFmtId="165" fontId="12" fillId="0" borderId="1" pivotButton="0" quotePrefix="0" xfId="1"/>
    <xf numFmtId="166" fontId="12" fillId="0" borderId="1" pivotButton="0" quotePrefix="0" xfId="1"/>
    <xf numFmtId="165" fontId="10" fillId="0" borderId="1" pivotButton="0" quotePrefix="0" xfId="0"/>
    <xf numFmtId="165" fontId="12" fillId="2" borderId="1" pivotButton="0" quotePrefix="0" xfId="1"/>
    <xf numFmtId="164" fontId="4" fillId="0" borderId="0" pivotButton="0" quotePrefix="0" xfId="1"/>
    <xf numFmtId="164" fontId="0" fillId="0" borderId="0" pivotButton="0" quotePrefix="0" xfId="0"/>
    <xf numFmtId="164" fontId="0" fillId="2" borderId="1" pivotButton="0" quotePrefix="0" xfId="0"/>
    <xf numFmtId="165" fontId="0" fillId="0" borderId="1" pivotButton="0" quotePrefix="0" xfId="0"/>
    <xf numFmtId="164" fontId="0" fillId="0" borderId="1" pivotButton="0" quotePrefix="0" xfId="0"/>
    <xf numFmtId="165" fontId="2" fillId="0" borderId="1" pivotButton="0" quotePrefix="0" xfId="0"/>
    <xf numFmtId="0" fontId="18" fillId="0" borderId="6" applyAlignment="1" pivotButton="0" quotePrefix="0" xfId="0">
      <alignment horizontal="left" vertical="center"/>
    </xf>
    <xf numFmtId="0" fontId="19" fillId="0" borderId="6" applyAlignment="1" pivotButton="0" quotePrefix="0" xfId="0">
      <alignment horizontal="right" vertical="center"/>
    </xf>
    <xf numFmtId="164" fontId="4" fillId="0" borderId="6" applyAlignment="1" pivotButton="0" quotePrefix="0" xfId="1">
      <alignment horizontal="center"/>
    </xf>
    <xf numFmtId="0" fontId="1" fillId="0" borderId="6" pivotButton="0" quotePrefix="0" xfId="0"/>
    <xf numFmtId="0" fontId="0" fillId="0" borderId="6" pivotButton="0" quotePrefix="0" xfId="0"/>
    <xf numFmtId="0" fontId="20" fillId="0" borderId="6" applyAlignment="1" pivotButton="0" quotePrefix="0" xfId="0">
      <alignment horizontal="left" vertical="center"/>
    </xf>
    <xf numFmtId="0" fontId="21" fillId="0" borderId="6" applyAlignment="1" pivotButton="0" quotePrefix="0" xfId="0">
      <alignment horizontal="right" vertical="center"/>
    </xf>
    <xf numFmtId="0" fontId="4" fillId="0" borderId="6" applyAlignment="1" pivotButton="0" quotePrefix="0" xfId="0">
      <alignment horizontal="center" vertical="center"/>
    </xf>
    <xf numFmtId="0" fontId="2" fillId="0" borderId="6" applyAlignment="1" pivotButton="0" quotePrefix="0" xfId="0">
      <alignment horizontal="center" vertical="center"/>
    </xf>
    <xf numFmtId="164" fontId="22" fillId="0" borderId="6" applyAlignment="1" pivotButton="0" quotePrefix="0" xfId="0">
      <alignment horizontal="center" vertical="center"/>
    </xf>
    <xf numFmtId="164" fontId="4" fillId="0" borderId="6" applyAlignment="1" pivotButton="0" quotePrefix="0" xfId="0">
      <alignment horizontal="center" vertical="center"/>
    </xf>
    <xf numFmtId="0" fontId="22" fillId="0" borderId="9" applyAlignment="1" pivotButton="0" quotePrefix="0" xfId="0">
      <alignment horizontal="center" vertical="center"/>
    </xf>
    <xf numFmtId="16" fontId="3" fillId="0" borderId="7" applyAlignment="1" pivotButton="0" quotePrefix="0" xfId="0">
      <alignment horizontal="center" vertical="center"/>
    </xf>
    <xf numFmtId="0" fontId="23" fillId="0" borderId="7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24" fillId="0" borderId="10" applyAlignment="1" pivotButton="0" quotePrefix="0" xfId="0">
      <alignment horizontal="right" vertical="center"/>
    </xf>
    <xf numFmtId="0" fontId="25" fillId="0" borderId="6" applyAlignment="1" pivotButton="0" quotePrefix="0" xfId="0">
      <alignment horizontal="left" vertical="center"/>
    </xf>
    <xf numFmtId="169" fontId="17" fillId="0" borderId="6" applyAlignment="1" pivotButton="0" quotePrefix="0" xfId="1">
      <alignment horizontal="right" vertical="center"/>
    </xf>
    <xf numFmtId="169" fontId="17" fillId="0" borderId="9" applyAlignment="1" pivotButton="0" quotePrefix="0" xfId="1">
      <alignment horizontal="right" vertical="center"/>
    </xf>
    <xf numFmtId="164" fontId="2" fillId="0" borderId="6" pivotButton="0" quotePrefix="0" xfId="1"/>
    <xf numFmtId="164" fontId="1" fillId="0" borderId="6" pivotButton="0" quotePrefix="0" xfId="0"/>
    <xf numFmtId="164" fontId="1" fillId="0" borderId="6" pivotButton="0" quotePrefix="0" xfId="1"/>
    <xf numFmtId="0" fontId="26" fillId="0" borderId="8" applyAlignment="1" pivotButton="0" quotePrefix="0" xfId="0">
      <alignment horizontal="left" vertical="center"/>
    </xf>
    <xf numFmtId="169" fontId="26" fillId="0" borderId="8" applyAlignment="1" pivotButton="0" quotePrefix="0" xfId="1">
      <alignment horizontal="right" vertical="center"/>
    </xf>
    <xf numFmtId="169" fontId="26" fillId="0" borderId="11" applyAlignment="1" pivotButton="0" quotePrefix="0" xfId="1">
      <alignment horizontal="right" vertical="center"/>
    </xf>
    <xf numFmtId="0" fontId="17" fillId="0" borderId="6" applyAlignment="1" pivotButton="0" quotePrefix="0" xfId="0">
      <alignment horizontal="right" vertical="center"/>
    </xf>
    <xf numFmtId="164" fontId="17" fillId="0" borderId="6" applyAlignment="1" pivotButton="0" quotePrefix="0" xfId="1">
      <alignment horizontal="right" vertical="center"/>
    </xf>
    <xf numFmtId="164" fontId="17" fillId="0" borderId="9" applyAlignment="1" pivotButton="0" quotePrefix="0" xfId="1">
      <alignment horizontal="right" vertical="center"/>
    </xf>
    <xf numFmtId="169" fontId="17" fillId="0" borderId="6" applyAlignment="1" pivotButton="0" quotePrefix="0" xfId="0">
      <alignment horizontal="right" vertical="center"/>
    </xf>
    <xf numFmtId="0" fontId="17" fillId="0" borderId="8" applyAlignment="1" pivotButton="0" quotePrefix="0" xfId="0">
      <alignment horizontal="left" vertical="center"/>
    </xf>
    <xf numFmtId="169" fontId="17" fillId="0" borderId="8" applyAlignment="1" pivotButton="0" quotePrefix="0" xfId="1">
      <alignment horizontal="right" vertical="center"/>
    </xf>
    <xf numFmtId="169" fontId="17" fillId="0" borderId="11" applyAlignment="1" pivotButton="0" quotePrefix="0" xfId="1">
      <alignment horizontal="right" vertical="center"/>
    </xf>
    <xf numFmtId="0" fontId="17" fillId="0" borderId="6" applyAlignment="1" pivotButton="0" quotePrefix="0" xfId="0">
      <alignment horizontal="left" vertical="center"/>
    </xf>
    <xf numFmtId="0" fontId="25" fillId="0" borderId="6" applyAlignment="1" pivotButton="0" quotePrefix="0" xfId="1">
      <alignment horizontal="left" vertical="center"/>
    </xf>
    <xf numFmtId="3" fontId="17" fillId="0" borderId="6" applyAlignment="1" pivotButton="0" quotePrefix="0" xfId="1">
      <alignment horizontal="right" vertical="center"/>
    </xf>
    <xf numFmtId="3" fontId="17" fillId="0" borderId="9" applyAlignment="1" pivotButton="0" quotePrefix="0" xfId="1">
      <alignment horizontal="right" vertical="center"/>
    </xf>
    <xf numFmtId="3" fontId="2" fillId="0" borderId="6" pivotButton="0" quotePrefix="0" xfId="1"/>
    <xf numFmtId="0" fontId="17" fillId="0" borderId="6" pivotButton="0" quotePrefix="0" xfId="0"/>
    <xf numFmtId="164" fontId="17" fillId="0" borderId="6" pivotButton="0" quotePrefix="0" xfId="1"/>
    <xf numFmtId="10" fontId="17" fillId="0" borderId="6" pivotButton="0" quotePrefix="0" xfId="0"/>
    <xf numFmtId="0" fontId="17" fillId="0" borderId="6" applyAlignment="1" pivotButton="0" quotePrefix="0" xfId="0">
      <alignment horizontal="center" vertical="center"/>
    </xf>
    <xf numFmtId="0" fontId="17" fillId="0" borderId="6" applyAlignment="1" pivotButton="0" quotePrefix="0" xfId="0">
      <alignment horizontal="center"/>
    </xf>
    <xf numFmtId="164" fontId="17" fillId="0" borderId="6" applyAlignment="1" pivotButton="0" quotePrefix="0" xfId="1">
      <alignment horizontal="center"/>
    </xf>
    <xf numFmtId="165" fontId="17" fillId="0" borderId="6" pivotButton="0" quotePrefix="0" xfId="1"/>
    <xf numFmtId="164" fontId="17" fillId="0" borderId="6" pivotButton="0" quotePrefix="0" xfId="0"/>
    <xf numFmtId="165" fontId="17" fillId="0" borderId="6" pivotButton="0" quotePrefix="0" xfId="0"/>
  </cellXfs>
  <cellStyles count="2">
    <cellStyle name="Normal" xfId="0" builtinId="0"/>
    <cellStyle name="Currency" xfId="1" builtin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styles" Target="styles.xml" Id="rId15" /><Relationship Type="http://schemas.openxmlformats.org/officeDocument/2006/relationships/theme" Target="theme/theme1.xml" Id="rId1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60"/>
  <sheetViews>
    <sheetView tabSelected="1" workbookViewId="0">
      <selection activeCell="A1" sqref="A1"/>
    </sheetView>
  </sheetViews>
  <sheetFormatPr baseColWidth="8" defaultRowHeight="15"/>
  <cols>
    <col width="90.7109375" customWidth="1" min="1" max="1"/>
    <col width="15.7109375" customWidth="1" min="2" max="2"/>
    <col width="60.7109375" customWidth="1" min="3" max="3"/>
  </cols>
  <sheetData>
    <row r="1" ht="18.75" customHeight="1">
      <c r="A1" s="89" t="inlineStr">
        <is>
          <t>MARCH 2026 SALES PACKET â€” METHODOLOGY &amp; NOTES</t>
        </is>
      </c>
    </row>
    <row r="2">
      <c r="A2" s="91" t="inlineStr">
        <is>
          <t>Prepared by Stefano Theofanous â€” Around The Clock Restaurant â€” 4/14/2026</t>
        </is>
      </c>
    </row>
    <row r="4" ht="15.75" customHeight="1">
      <c r="A4" s="92" t="inlineStr">
        <is>
          <t>1. DATA SOURCES</t>
        </is>
      </c>
    </row>
    <row r="5">
      <c r="A5" t="inlineStr">
        <is>
          <t xml:space="preserve">   â€¢ Net Sales, Tax, Service Charges, Customer Count â€” Micros POS Daily RVC Sales Detail (3_26d.pdf)</t>
        </is>
      </c>
    </row>
    <row r="6">
      <c r="A6" t="inlineStr">
        <is>
          <t xml:space="preserve">   â€¢ Month Consolidated Sales â€” Micros Consolidated RVC Sales Detail (3_26.pdf)</t>
        </is>
      </c>
    </row>
    <row r="7">
      <c r="A7" t="inlineStr">
        <is>
          <t xml:space="preserve">   â€¢ UberEats payout Week 1 (Mar 02-08) â€” UberEats Merchant Portal weekly statement</t>
        </is>
      </c>
    </row>
    <row r="8">
      <c r="A8" t="inlineStr">
        <is>
          <t xml:space="preserve">   â€¢ Cash Start Day 1 â€” carried forward from February 2026 closing cash</t>
        </is>
      </c>
    </row>
    <row r="10" ht="15.75" customHeight="1">
      <c r="A10" s="92" t="inlineStr">
        <is>
          <t>2. KEY MONTH TOTALS (matches Micros Consolidated exactly)</t>
        </is>
      </c>
    </row>
    <row r="11">
      <c r="A11" t="inlineStr">
        <is>
          <t xml:space="preserve">   Net Sales</t>
        </is>
      </c>
      <c r="B11" s="109" t="n">
        <v>386748.22</v>
      </c>
      <c r="C11" s="90" t="inlineStr">
        <is>
          <t>(per Micros Consolidated RVC page 1)</t>
        </is>
      </c>
    </row>
    <row r="12">
      <c r="A12" t="inlineStr">
        <is>
          <t xml:space="preserve">   Sales Tax</t>
        </is>
      </c>
      <c r="B12" s="109" t="n">
        <v>33173.03</v>
      </c>
      <c r="C12" s="90" t="inlineStr">
        <is>
          <t>(per Micros Consolidated RVC page 1)</t>
        </is>
      </c>
    </row>
    <row r="13">
      <c r="A13" t="inlineStr">
        <is>
          <t xml:space="preserve">   Service Charges</t>
        </is>
      </c>
      <c r="B13" s="109" t="n">
        <v>44897.37</v>
      </c>
      <c r="C13" s="90" t="inlineStr">
        <is>
          <t>(per Micros Consolidated RVC page 1)</t>
        </is>
      </c>
    </row>
    <row r="14">
      <c r="A14" t="inlineStr">
        <is>
          <t xml:space="preserve">   Customer Count</t>
        </is>
      </c>
      <c r="B14" s="94" t="n">
        <v>20421</v>
      </c>
      <c r="C14" s="90" t="inlineStr">
        <is>
          <t>(per Micros Consolidated RVC page 1)</t>
        </is>
      </c>
    </row>
    <row r="16" ht="15.75" customHeight="1">
      <c r="A16" s="95" t="inlineStr">
        <is>
          <t>3. ESTIMATES â€” MARCH 16 &amp; 17, 2026 CREDIT CARD BREAKDOWN</t>
        </is>
      </c>
    </row>
    <row r="17">
      <c r="A17" t="inlineStr">
        <is>
          <t xml:space="preserve">   NOTE: March 16 (Mon) and March 17 (Tue, St. Patrick's Day) Credit Card tender breakdown</t>
        </is>
      </c>
    </row>
    <row r="18">
      <c r="A18" t="inlineStr">
        <is>
          <t xml:space="preserve">   was not captured in the Micros daily "118 - Sys Track" payment detail section.</t>
        </is>
      </c>
    </row>
    <row r="19">
      <c r="A19" t="inlineStr">
        <is>
          <t xml:space="preserve">   The TOP-LINE daily figures (Net Sales, Tax, Service Charges, Customer Count) are ACTUAL</t>
        </is>
      </c>
    </row>
    <row r="20">
      <c r="A20" t="inlineStr">
        <is>
          <t xml:space="preserve">   and captured correctly from Micros. Only the VISA / MC / AMEX / DISCOVER split is estimated.</t>
        </is>
      </c>
    </row>
    <row r="22">
      <c r="A22" s="6" t="inlineStr">
        <is>
          <t xml:space="preserve">   Estimation methodology:</t>
        </is>
      </c>
    </row>
    <row r="23">
      <c r="A23" t="inlineStr">
        <is>
          <t xml:space="preserve">     (a) Computed Feb 2026 same-day-of-week CC-to-revenue ratio (Mondays: 96.0% â€¢ Tuesdays: 95.3%)</t>
        </is>
      </c>
    </row>
    <row r="24">
      <c r="A24" t="inlineStr">
        <is>
          <t xml:space="preserve">     (b) Applied ratio to actual Mar 16/17 Net Sales + Tax to estimate total CC</t>
        </is>
      </c>
    </row>
    <row r="25">
      <c r="A25" t="inlineStr">
        <is>
          <t xml:space="preserve">     (c) Computed Feb Mon/Tue brand mix ratios (Visa 57-59%, MC 30-34%, Amex 4-5%, Disc 5%)</t>
        </is>
      </c>
    </row>
    <row r="26">
      <c r="A26" t="inlineStr">
        <is>
          <t xml:space="preserve">     (d) Applied brand ratios to estimated total CC per day</t>
        </is>
      </c>
    </row>
    <row r="28">
      <c r="A28" s="6" t="inlineStr">
        <is>
          <t xml:space="preserve">   Estimated CC figures for Mar 16 &amp; 17:</t>
        </is>
      </c>
    </row>
    <row r="29">
      <c r="A29" t="inlineStr">
        <is>
          <t xml:space="preserve">     Mar 16 (Mon) â€” Actual Sales $7,563.49 â€¢ Est. CC $7,881.67</t>
        </is>
      </c>
    </row>
    <row r="30">
      <c r="A30" t="inlineStr">
        <is>
          <t xml:space="preserve">     Mar 17 (Tue, St. Pat's) â€” Actual Sales $15,372.93 â€¢ Est. CC $15,909.50</t>
        </is>
      </c>
    </row>
    <row r="32">
      <c r="A32" t="inlineStr">
        <is>
          <t xml:space="preserve">   These estimates will be reconciled against FortisPay and Fiserv merchant statements</t>
        </is>
      </c>
    </row>
    <row r="33">
      <c r="A33" t="inlineStr">
        <is>
          <t xml:space="preserve">   when those statements are received and integrated. Any variance will be posted as</t>
        </is>
      </c>
    </row>
    <row r="34">
      <c r="A34" t="inlineStr">
        <is>
          <t xml:space="preserve">   a prior-month adjustment in the April 2026 packet.</t>
        </is>
      </c>
    </row>
    <row r="36" ht="15.75" customHeight="1">
      <c r="A36" s="95" t="inlineStr">
        <is>
          <t>4. ITEMS PENDING â€” TO BE INTEGRATED IN NEXT VERSION</t>
        </is>
      </c>
    </row>
    <row r="37">
      <c r="A37" t="inlineStr">
        <is>
          <t xml:space="preserve">   â˜ DoorDash Monthly Statement March 2026 (Row 8 â€” 5 Fridays)</t>
        </is>
      </c>
    </row>
    <row r="38">
      <c r="A38" t="inlineStr">
        <is>
          <t xml:space="preserve">   â˜ UberEats Weekly Payouts March 9-15, 16-22, 23-29 (Row 9 â€” 3 Mondays; Week 1 already included)</t>
        </is>
      </c>
    </row>
    <row r="39">
      <c r="A39" t="inlineStr">
        <is>
          <t xml:space="preserve">   â˜ Grubhub Monthly Statement March 2026 (Row 10 â€” 4 Wednesdays)</t>
        </is>
      </c>
    </row>
    <row r="40">
      <c r="A40" t="inlineStr">
        <is>
          <t xml:space="preserve">   â˜ Mojo Online Orders Daily (Row 6 â€” Feb had $2,884.91, Mar TBD)</t>
        </is>
      </c>
    </row>
    <row r="41">
      <c r="A41" t="inlineStr">
        <is>
          <t xml:space="preserve">   â˜ FortisPay Merchant Statement March 2026 (Row 27 â€” C C Mojo Fortis daily)</t>
        </is>
      </c>
    </row>
    <row r="42">
      <c r="A42" t="inlineStr">
        <is>
          <t xml:space="preserve">   â˜ Shift4 Merchant Statement March 2026 (Row 28 â€” Shift4 &amp; Square daily)</t>
        </is>
      </c>
    </row>
    <row r="43">
      <c r="A43" t="inlineStr">
        <is>
          <t xml:space="preserve">   â˜ Fiserv Merchant Statement March 2026 â€” FULL version (not ClientLine Settlement Overview)</t>
        </is>
      </c>
    </row>
    <row r="44">
      <c r="A44" t="inlineStr">
        <is>
          <t xml:space="preserve">   â˜ Bank statements: AmComm x2, HomeState, FNBO, Amex, Cap1 SparkMiles (Fano), Cap1 Venture (Steve)</t>
        </is>
      </c>
    </row>
    <row r="46" ht="15.75" customHeight="1">
      <c r="A46" s="96" t="inlineStr">
        <is>
          <t>5. VALIDATION STATUS</t>
        </is>
      </c>
    </row>
    <row r="47">
      <c r="A47" t="inlineStr">
        <is>
          <t xml:space="preserve">   âœ“ Rule 1: Daily TO BE ACCOUNTED FOR = TOTAL ACCOUNTED FOR on all days</t>
        </is>
      </c>
    </row>
    <row r="48">
      <c r="A48" t="inlineStr">
        <is>
          <t xml:space="preserve">   âœ“ Rule 2: Visa + MC + Amex + Discover = CC AMER = CREDIT CARD on month totals</t>
        </is>
      </c>
    </row>
    <row r="49">
      <c r="A49" t="inlineStr">
        <is>
          <t xml:space="preserve">   âœ“ Rule 3: Third Party Sales = DD + UE + GH</t>
        </is>
      </c>
    </row>
    <row r="50">
      <c r="A50" t="inlineStr">
        <is>
          <t xml:space="preserve">   âœ“ Rule 4: Total Sales formula integrity (Row 5 + 6 + 7 + 8 + 9 + 10 = Row 11)</t>
        </is>
      </c>
    </row>
    <row r="51">
      <c r="A51" t="inlineStr">
        <is>
          <t xml:space="preserve">   âœ“ Rule 5: Cash continuity (Today's Start = Yesterday's Close)</t>
        </is>
      </c>
    </row>
    <row r="52">
      <c r="A52" t="inlineStr">
        <is>
          <t xml:space="preserve">   âœ“ Rule 6: All 31 day-of-week labels correct (Mar 1 = Sunday)</t>
        </is>
      </c>
    </row>
    <row r="53">
      <c r="A53" t="inlineStr">
        <is>
          <t xml:space="preserve">   âœ“ Rule 7: Saturday Mar 7 Customer Count corrected from 0 to 1,004 (Micros actual)</t>
        </is>
      </c>
    </row>
    <row r="55" ht="15.75" customHeight="1">
      <c r="A55" s="92" t="inlineStr">
        <is>
          <t>6. AUTHORIZATION</t>
        </is>
      </c>
    </row>
    <row r="56">
      <c r="A56" t="inlineStr">
        <is>
          <t xml:space="preserve">   Prepared by:  Stefano Theofanous</t>
        </is>
      </c>
    </row>
    <row r="57">
      <c r="A57" t="inlineStr">
        <is>
          <t xml:space="preserve">   Review by:    Fano Theofanous (Owner)</t>
        </is>
      </c>
    </row>
    <row r="58">
      <c r="A58" t="inlineStr">
        <is>
          <t xml:space="preserve">   Submission:   Shellye, MOTL Accounting</t>
        </is>
      </c>
    </row>
    <row r="59">
      <c r="A59" t="inlineStr">
        <is>
          <t xml:space="preserve">   Period:       March 1 â€“ 31, 2026</t>
        </is>
      </c>
    </row>
    <row r="60">
      <c r="A60" t="inlineStr">
        <is>
          <t xml:space="preserve">   Generated:    4/14/2026 12:46:26 AM</t>
        </is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Q66"/>
  <sheetViews>
    <sheetView zoomScale="90" zoomScaleNormal="9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:AJ50"/>
    </sheetView>
  </sheetViews>
  <sheetFormatPr baseColWidth="8" defaultRowHeight="15"/>
  <cols>
    <col width="30.140625" customWidth="1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30.42578125" customWidth="1" min="34" max="34"/>
    <col width="32.85546875" customWidth="1" min="35" max="35"/>
  </cols>
  <sheetData>
    <row r="1" ht="21" customHeight="1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Format="1" customHeight="1" s="118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Format="1" customHeight="1" s="118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Q66"/>
  <sheetViews>
    <sheetView zoomScale="90" zoomScaleNormal="9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:AJ50"/>
    </sheetView>
  </sheetViews>
  <sheetFormatPr baseColWidth="8" defaultRowHeight="15"/>
  <cols>
    <col width="30.140625" customWidth="1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30.42578125" customWidth="1" min="34" max="34"/>
    <col width="32.85546875" customWidth="1" min="35" max="35"/>
  </cols>
  <sheetData>
    <row r="1" ht="21" customHeight="1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Format="1" customHeight="1" s="5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Q71"/>
  <sheetViews>
    <sheetView zoomScaleNormal="10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:AJ50"/>
    </sheetView>
  </sheetViews>
  <sheetFormatPr baseColWidth="8" defaultRowHeight="15"/>
  <cols>
    <col width="30.140625" customWidth="1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style="7" min="32" max="32"/>
    <col width="17.85546875" customWidth="1" min="33" max="33"/>
    <col width="30.42578125" customWidth="1" min="34" max="34"/>
    <col width="32.85546875" customWidth="1" min="35" max="35"/>
  </cols>
  <sheetData>
    <row r="1" ht="21" customHeight="1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  <row r="67">
      <c r="A67" s="6" t="n"/>
    </row>
    <row r="68">
      <c r="A68" s="6" t="n"/>
    </row>
    <row r="69">
      <c r="A69" s="6" t="n"/>
    </row>
    <row r="70">
      <c r="A70" s="6" t="n"/>
    </row>
    <row r="71">
      <c r="A71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Q52"/>
  <sheetViews>
    <sheetView zoomScale="87" zoomScaleNormal="87" workbookViewId="0">
      <pane xSplit="1" ySplit="4" topLeftCell="B5" activePane="bottomRight" state="frozen"/>
      <selection pane="topRight" activeCell="A1" sqref="A1"/>
      <selection pane="bottomLeft" activeCell="A4" sqref="A4"/>
      <selection pane="bottomRight" activeCell="A1" sqref="A1:AJ50"/>
    </sheetView>
  </sheetViews>
  <sheetFormatPr baseColWidth="8" defaultRowHeight="15"/>
  <cols>
    <col width="30.140625" customWidth="1" style="6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30.42578125" customWidth="1" min="34" max="34"/>
    <col width="32.85546875" customWidth="1" min="35" max="35"/>
  </cols>
  <sheetData>
    <row r="1" ht="21" customFormat="1" customHeight="1" s="6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Format="1" customHeight="1" s="6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Format="1" customHeight="1" s="6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Format="1" customHeight="1" s="6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Format="1" customHeight="1" s="108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AJ52"/>
  <sheetViews>
    <sheetView workbookViewId="0">
      <pane xSplit="1" ySplit="3" topLeftCell="AA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baseColWidth="8" defaultRowHeight="15"/>
  <cols>
    <col width="21.7109375" customWidth="1" style="6" min="1" max="1"/>
    <col width="13.7109375" customWidth="1" min="2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25.42578125" customWidth="1" min="34" max="34"/>
    <col width="43" customWidth="1" min="35" max="35"/>
  </cols>
  <sheetData>
    <row r="1" ht="21" customFormat="1" customHeight="1" s="6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</row>
    <row r="2" ht="18" customFormat="1" customHeight="1" s="6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</row>
    <row r="3" ht="18" customFormat="1" customHeight="1" s="6">
      <c r="A3" s="2" t="n">
        <v>2025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</row>
    <row r="4" ht="18" customFormat="1" customHeight="1" s="6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</row>
    <row r="5" ht="18" customHeight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57">
        <f>SUM(AG5-AH5)</f>
        <v/>
      </c>
    </row>
    <row r="6" ht="18" customHeight="1">
      <c r="A6" s="26" t="inlineStr">
        <is>
          <t>Mojo Online sales Fortis</t>
        </is>
      </c>
      <c r="B6" s="116" t="n"/>
      <c r="C6" s="112" t="n"/>
      <c r="D6" s="112" t="n"/>
      <c r="E6" s="112" t="n"/>
      <c r="F6" s="112" t="n"/>
      <c r="G6" s="116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6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57">
        <f>SUM(AG6-AH6)</f>
        <v/>
      </c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6" t="n"/>
      <c r="F8" s="116" t="n"/>
      <c r="G8" s="116" t="n"/>
      <c r="H8" s="116" t="n"/>
      <c r="I8" s="116" t="n"/>
      <c r="J8" s="116" t="n"/>
      <c r="K8" s="116" t="n"/>
      <c r="L8" s="116" t="n"/>
      <c r="M8" s="116" t="n"/>
      <c r="N8" s="116" t="n"/>
      <c r="O8" s="116" t="n"/>
      <c r="P8" s="116" t="n"/>
      <c r="Q8" s="116" t="n"/>
      <c r="R8" s="116" t="n"/>
      <c r="S8" s="116" t="n"/>
      <c r="T8" s="116" t="n"/>
      <c r="U8" s="116" t="n"/>
      <c r="V8" s="116" t="n"/>
      <c r="W8" s="116" t="n"/>
      <c r="X8" s="116" t="n"/>
      <c r="Y8" s="116" t="n"/>
      <c r="Z8" s="116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9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 t="inlineStr"/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4" t="n"/>
      <c r="AA26" s="123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5" t="n"/>
    </row>
    <row r="27" ht="18" customHeight="1">
      <c r="A27" s="3" t="inlineStr">
        <is>
          <t>C C Mojo Fortis</t>
        </is>
      </c>
      <c r="B27" s="116" t="n"/>
      <c r="C27" s="112" t="n"/>
      <c r="D27" s="112" t="n"/>
      <c r="E27" s="112" t="n"/>
      <c r="F27" s="112" t="n"/>
      <c r="G27" s="116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6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57">
        <f>SUM(AG27-AH27)</f>
        <v/>
      </c>
    </row>
    <row r="28" ht="18" customHeight="1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57">
        <f>SUM(AG28-AH28)</f>
        <v/>
      </c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SUM(AF30)</f>
        <v/>
      </c>
      <c r="AH30" s="127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</row>
    <row r="32" ht="15.75" customHeight="1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57">
        <f>SUM(AG32-AH32)</f>
        <v/>
      </c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57">
        <f>SUM(AG33-AH33)</f>
        <v/>
      </c>
    </row>
    <row r="34">
      <c r="AI34" s="118" t="n"/>
    </row>
    <row r="35">
      <c r="AI35" s="118" t="n"/>
    </row>
    <row r="36" ht="15.75" customHeight="1">
      <c r="A36" s="19" t="inlineStr">
        <is>
          <t>Tips Paid to Servers%</t>
        </is>
      </c>
      <c r="B36" s="20">
        <f>SUM(B32/B5)</f>
        <v/>
      </c>
      <c r="C36" s="20">
        <f>SUM(C32/C5)</f>
        <v/>
      </c>
      <c r="D36" s="20">
        <f>SUM(D32/D5)</f>
        <v/>
      </c>
      <c r="E36" s="20">
        <f>SUM(E32/E5)</f>
        <v/>
      </c>
      <c r="F36" s="20">
        <f>SUM(F32/F5)</f>
        <v/>
      </c>
      <c r="G36" s="20">
        <f>SUM(G32/G5)</f>
        <v/>
      </c>
      <c r="H36" s="20">
        <f>SUM(H32/H5)</f>
        <v/>
      </c>
      <c r="I36" s="20">
        <f>SUM(I32/I5)</f>
        <v/>
      </c>
      <c r="J36" s="20">
        <f>SUM(J32/J5)</f>
        <v/>
      </c>
      <c r="K36" s="20">
        <f>SUM(K32/K5)</f>
        <v/>
      </c>
      <c r="L36" s="20">
        <f>SUM(L32/L5)</f>
        <v/>
      </c>
      <c r="M36" s="20">
        <f>SUM(M32/M5)</f>
        <v/>
      </c>
      <c r="N36" s="20">
        <f>SUM(N32/N5)</f>
        <v/>
      </c>
      <c r="O36" s="20">
        <f>SUM(O32/O5)</f>
        <v/>
      </c>
      <c r="P36" s="20">
        <f>SUM(P32/P5)</f>
        <v/>
      </c>
      <c r="Q36" s="20">
        <f>SUM(Q32/Q5)</f>
        <v/>
      </c>
      <c r="R36" s="20">
        <f>SUM(R32/R5)</f>
        <v/>
      </c>
      <c r="S36" s="20">
        <f>SUM(S32/S5)</f>
        <v/>
      </c>
      <c r="T36" s="20">
        <f>SUM(T32/T5)</f>
        <v/>
      </c>
      <c r="U36" s="20">
        <f>SUM(U32/U5)</f>
        <v/>
      </c>
      <c r="V36" s="20">
        <f>SUM(V32/V5)</f>
        <v/>
      </c>
      <c r="W36" s="20">
        <f>SUM(W32/W5)</f>
        <v/>
      </c>
      <c r="X36" s="20">
        <f>SUM(X32/X5)</f>
        <v/>
      </c>
      <c r="Y36" s="20">
        <f>SUM(Y32/Y5)</f>
        <v/>
      </c>
      <c r="Z36" s="20">
        <f>SUM(Z32/Z5)</f>
        <v/>
      </c>
      <c r="AA36" s="20">
        <f>SUM(AA32/AA5)</f>
        <v/>
      </c>
      <c r="AB36" s="20">
        <f>SUM(AB32/AB5)</f>
        <v/>
      </c>
      <c r="AC36" s="20">
        <f>SUM(AC32/AC5)</f>
        <v/>
      </c>
      <c r="AD36" s="20">
        <f>SUM(AD32/AD5)</f>
        <v/>
      </c>
      <c r="AE36" s="20">
        <f>SUM(AE32/AE5)</f>
        <v/>
      </c>
      <c r="AF36" s="20">
        <f>SUM(AF32/AF5)</f>
        <v/>
      </c>
      <c r="AG36" s="20">
        <f>SUM(AG32/AG5)</f>
        <v/>
      </c>
      <c r="AI36" s="118" t="n"/>
    </row>
    <row r="37">
      <c r="AI37" s="11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</row>
    <row r="39" ht="15.75" customFormat="1" customHeight="1" s="108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</row>
    <row r="42">
      <c r="A42" s="24" t="n"/>
      <c r="B42" s="158" t="n"/>
      <c r="C42" s="158" t="n"/>
      <c r="D42" s="158" t="n"/>
      <c r="E42" s="158" t="n"/>
      <c r="F42" s="158" t="n"/>
      <c r="G42" s="158" t="n"/>
      <c r="H42" s="158" t="n"/>
      <c r="I42" s="158" t="n"/>
      <c r="J42" s="158" t="n"/>
      <c r="K42" s="158" t="n"/>
      <c r="L42" s="158" t="n"/>
      <c r="M42" s="158" t="n"/>
      <c r="N42" s="158" t="n"/>
      <c r="O42" s="158" t="n"/>
      <c r="P42" s="158" t="n"/>
      <c r="Q42" s="158" t="n"/>
      <c r="R42" s="158" t="n"/>
      <c r="S42" s="158" t="n"/>
      <c r="T42" s="158" t="n"/>
      <c r="U42" s="158" t="n"/>
      <c r="V42" s="158" t="n"/>
      <c r="W42" s="158" t="n"/>
      <c r="X42" s="158" t="n"/>
      <c r="Y42" s="158" t="n"/>
      <c r="Z42" s="158" t="n"/>
      <c r="AA42" s="158" t="n"/>
      <c r="AB42" s="158" t="n"/>
      <c r="AC42" s="158" t="n"/>
      <c r="AD42" s="158" t="n"/>
      <c r="AE42" s="158" t="n"/>
      <c r="AF42" s="158" t="n"/>
      <c r="AG42" s="24" t="n"/>
      <c r="AH42" s="158" t="n"/>
      <c r="AI42" s="24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4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</row>
    <row r="46">
      <c r="A46" s="4" t="n"/>
      <c r="B46" s="4" t="n"/>
      <c r="C46" s="4" t="n"/>
      <c r="D46" s="4" t="n"/>
      <c r="E46" s="4" t="n"/>
      <c r="F46" s="4" t="n"/>
      <c r="G46" s="4" t="n"/>
      <c r="H46" s="4" t="n"/>
      <c r="I46" s="4" t="n"/>
      <c r="J46" s="4" t="n"/>
      <c r="K46" s="4" t="n"/>
      <c r="L46" s="4" t="n"/>
      <c r="M46" s="4" t="n"/>
      <c r="N46" s="4" t="n"/>
      <c r="O46" s="4" t="n"/>
      <c r="P46" s="4" t="n"/>
      <c r="Q46" s="4" t="n"/>
      <c r="R46" s="4" t="n"/>
      <c r="S46" s="4" t="n"/>
      <c r="T46" s="4" t="n"/>
      <c r="U46" s="4" t="n"/>
      <c r="V46" s="4" t="n"/>
      <c r="W46" s="4" t="n"/>
      <c r="X46" s="4" t="n"/>
      <c r="Y46" s="4" t="n"/>
      <c r="Z46" s="4" t="n"/>
      <c r="AA46" s="4" t="n"/>
      <c r="AB46" s="4" t="n"/>
      <c r="AC46" s="4" t="n"/>
      <c r="AD46" s="4" t="n"/>
      <c r="AE46" s="4" t="n"/>
      <c r="AF46" s="4" t="n"/>
      <c r="AG46" s="4" t="n"/>
      <c r="AH46" s="4" t="n"/>
      <c r="AI46" s="4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59" t="n"/>
      <c r="AA47" s="112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60">
        <f>SUM(AG47-AH47)</f>
        <v/>
      </c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59" t="n"/>
      <c r="AA48" s="112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60">
        <f>SUM(AG48-AH48)</f>
        <v/>
      </c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59" t="n"/>
      <c r="AA49" s="112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60">
        <f>SUM(AG49-AH49)</f>
        <v/>
      </c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59" t="n"/>
      <c r="AA50" s="112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60">
        <f>SUM(AG50-AH50)</f>
        <v/>
      </c>
    </row>
    <row r="52">
      <c r="AG52" s="157">
        <f>SUM(AG47:AG51)</f>
        <v/>
      </c>
    </row>
  </sheetData>
  <mergeCells count="5">
    <mergeCell ref="K12:L12"/>
    <mergeCell ref="B1:D1"/>
    <mergeCell ref="E1:F1"/>
    <mergeCell ref="U1:V1"/>
    <mergeCell ref="R1:T1"/>
  </mergeCells>
  <pageMargins left="0.2" right="0.2" top="0.25" bottom="0.25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R64"/>
  <sheetViews>
    <sheetView topLeftCell="A11" zoomScale="80" zoomScaleNormal="80" workbookViewId="0">
      <pane xSplit="1" ySplit="4" topLeftCell="S15" activePane="bottomRight" state="frozen"/>
      <selection pane="topRight" activeCell="A1" sqref="A1"/>
      <selection pane="bottomLeft" activeCell="A1" sqref="A1"/>
      <selection pane="bottomRight" activeCell="AL28" sqref="AL28:AL29"/>
    </sheetView>
  </sheetViews>
  <sheetFormatPr baseColWidth="8" defaultRowHeight="15"/>
  <cols>
    <col width="30.140625" customWidth="1" min="1" max="1"/>
    <col width="13.7109375" customWidth="1" min="2" max="2"/>
    <col width="11" customWidth="1" min="3" max="3"/>
    <col width="11" bestFit="1" customWidth="1" min="4" max="4"/>
    <col width="11" customWidth="1" min="5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30.42578125" customWidth="1" min="34" max="34"/>
    <col width="32.85546875" customWidth="1" min="35" max="35"/>
  </cols>
  <sheetData>
    <row r="1" ht="21" customHeight="1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2" t="n">
        <v>2026</v>
      </c>
      <c r="B3" s="111" t="inlineStr">
        <is>
          <t>THUR</t>
        </is>
      </c>
      <c r="C3" s="111" t="inlineStr">
        <is>
          <t>FRI</t>
        </is>
      </c>
      <c r="D3" s="111" t="inlineStr">
        <is>
          <t>SAT</t>
        </is>
      </c>
      <c r="E3" s="111" t="inlineStr">
        <is>
          <t>SUN</t>
        </is>
      </c>
      <c r="F3" s="111" t="inlineStr">
        <is>
          <t>MON</t>
        </is>
      </c>
      <c r="G3" s="111" t="inlineStr">
        <is>
          <t>TUE</t>
        </is>
      </c>
      <c r="H3" s="111" t="inlineStr">
        <is>
          <t>WED</t>
        </is>
      </c>
      <c r="I3" s="111" t="inlineStr">
        <is>
          <t>THUR</t>
        </is>
      </c>
      <c r="J3" s="111" t="inlineStr">
        <is>
          <t>FRI</t>
        </is>
      </c>
      <c r="K3" s="111" t="inlineStr">
        <is>
          <t>SAT</t>
        </is>
      </c>
      <c r="L3" s="111" t="inlineStr">
        <is>
          <t>SUN</t>
        </is>
      </c>
      <c r="M3" s="111" t="inlineStr">
        <is>
          <t>MON</t>
        </is>
      </c>
      <c r="N3" s="111" t="inlineStr">
        <is>
          <t>TUE</t>
        </is>
      </c>
      <c r="O3" s="111" t="inlineStr">
        <is>
          <t>WED</t>
        </is>
      </c>
      <c r="P3" s="111" t="inlineStr">
        <is>
          <t>THUR</t>
        </is>
      </c>
      <c r="Q3" s="111" t="inlineStr">
        <is>
          <t>FRI</t>
        </is>
      </c>
      <c r="R3" s="111" t="inlineStr">
        <is>
          <t>SAT</t>
        </is>
      </c>
      <c r="S3" s="111" t="inlineStr">
        <is>
          <t>SUN</t>
        </is>
      </c>
      <c r="T3" s="111" t="inlineStr">
        <is>
          <t>MON</t>
        </is>
      </c>
      <c r="U3" s="111" t="inlineStr">
        <is>
          <t>TUE</t>
        </is>
      </c>
      <c r="V3" s="111" t="inlineStr">
        <is>
          <t>WED</t>
        </is>
      </c>
      <c r="W3" s="111" t="inlineStr">
        <is>
          <t>THUR</t>
        </is>
      </c>
      <c r="X3" s="111" t="inlineStr">
        <is>
          <t>FRI</t>
        </is>
      </c>
      <c r="Y3" s="111" t="inlineStr">
        <is>
          <t>SAT</t>
        </is>
      </c>
      <c r="Z3" s="111" t="inlineStr">
        <is>
          <t>SUN</t>
        </is>
      </c>
      <c r="AA3" s="111" t="inlineStr">
        <is>
          <t>MON</t>
        </is>
      </c>
      <c r="AB3" s="111" t="inlineStr">
        <is>
          <t>TUE</t>
        </is>
      </c>
      <c r="AC3" s="111" t="inlineStr">
        <is>
          <t>WED</t>
        </is>
      </c>
      <c r="AD3" s="111" t="inlineStr">
        <is>
          <t>THUR</t>
        </is>
      </c>
      <c r="AE3" s="111" t="inlineStr">
        <is>
          <t>FRI</t>
        </is>
      </c>
      <c r="AF3" s="111" t="inlineStr">
        <is>
          <t>SAT</t>
        </is>
      </c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23" t="inlineStr">
        <is>
          <t>January</t>
        </is>
      </c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3" t="inlineStr">
        <is>
          <t>SALES 1</t>
        </is>
      </c>
      <c r="B5" s="112" t="n">
        <v>8968.34</v>
      </c>
      <c r="C5" s="112" t="n">
        <v>13900.82</v>
      </c>
      <c r="D5" s="112" t="n"/>
      <c r="E5" s="112" t="n">
        <v>15494.93</v>
      </c>
      <c r="F5" s="112" t="n">
        <v>10120.25</v>
      </c>
      <c r="G5" s="112" t="n">
        <v>8588.530000000001</v>
      </c>
      <c r="H5" s="112" t="n">
        <v>10071.3</v>
      </c>
      <c r="I5" s="112" t="n">
        <v>9654.370000000001</v>
      </c>
      <c r="J5" s="112" t="n"/>
      <c r="K5" s="112" t="n"/>
      <c r="L5" s="112" t="n">
        <v>16400.59</v>
      </c>
      <c r="M5" s="112" t="n">
        <v>8496.01</v>
      </c>
      <c r="N5" s="112" t="n">
        <v>8354.73</v>
      </c>
      <c r="O5" s="112" t="n">
        <v>7606.01</v>
      </c>
      <c r="P5" s="112" t="n">
        <v>9974.120000000001</v>
      </c>
      <c r="Q5" s="112" t="n">
        <v>11126.6</v>
      </c>
      <c r="R5" s="112" t="n">
        <v>15556.06</v>
      </c>
      <c r="S5" s="112" t="n"/>
      <c r="T5" s="112" t="n">
        <v>10413.45</v>
      </c>
      <c r="U5" s="112" t="n"/>
      <c r="V5" s="112" t="n">
        <v>8700.4</v>
      </c>
      <c r="W5" s="112" t="n">
        <v>8960.73</v>
      </c>
      <c r="X5" s="112" t="n"/>
      <c r="Y5" s="112" t="n">
        <v>14954.55</v>
      </c>
      <c r="Z5" s="112" t="n">
        <v>12934.52</v>
      </c>
      <c r="AA5" s="112" t="n">
        <v>7305.2</v>
      </c>
      <c r="AB5" s="112" t="n">
        <v>7975.91</v>
      </c>
      <c r="AC5" s="112" t="n">
        <v>9694.809999999999</v>
      </c>
      <c r="AD5" s="112" t="n">
        <v>9828.84</v>
      </c>
      <c r="AE5" s="112" t="n"/>
      <c r="AF5" s="112" t="n">
        <v>17213.17</v>
      </c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n"/>
      <c r="B11" s="116" t="n"/>
      <c r="C11" s="116" t="n"/>
      <c r="D11" s="116" t="n"/>
      <c r="E11" s="116" t="n"/>
      <c r="F11" s="116" t="n"/>
      <c r="G11" s="116" t="n"/>
      <c r="H11" s="116" t="n"/>
      <c r="I11" s="116" t="n"/>
      <c r="J11" s="116" t="n"/>
      <c r="K11" s="116" t="n"/>
      <c r="L11" s="116" t="n"/>
      <c r="M11" s="116" t="n"/>
      <c r="N11" s="116" t="n"/>
      <c r="O11" s="116" t="n"/>
      <c r="P11" s="116" t="n"/>
      <c r="Q11" s="116" t="n"/>
      <c r="R11" s="116" t="n"/>
      <c r="S11" s="116" t="n"/>
      <c r="T11" s="116" t="n"/>
      <c r="U11" s="116" t="n"/>
      <c r="V11" s="116" t="n"/>
      <c r="W11" s="116" t="n"/>
      <c r="X11" s="116" t="n"/>
      <c r="Y11" s="116" t="n"/>
      <c r="Z11" s="116" t="n"/>
      <c r="AA11" s="116" t="n"/>
      <c r="AB11" s="116" t="n"/>
      <c r="AC11" s="116" t="n"/>
      <c r="AD11" s="116" t="n"/>
      <c r="AE11" s="116" t="n"/>
      <c r="AF11" s="116" t="n"/>
      <c r="AG11" s="113" t="n"/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n"/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 t="n"/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n"/>
      <c r="B13" s="116" t="n"/>
      <c r="C13" s="121" t="n"/>
      <c r="D13" s="121" t="n"/>
      <c r="E13" s="121" t="n"/>
      <c r="F13" s="121" t="n"/>
      <c r="G13" s="121" t="n"/>
      <c r="H13" s="121" t="n"/>
      <c r="I13" s="121" t="n"/>
      <c r="J13" s="121" t="n"/>
      <c r="K13" s="121" t="n"/>
      <c r="L13" s="121" t="n"/>
      <c r="M13" s="121" t="n"/>
      <c r="N13" s="121" t="n"/>
      <c r="O13" s="121" t="n"/>
      <c r="P13" s="121" t="n"/>
      <c r="Q13" s="121" t="n"/>
      <c r="R13" s="121" t="n"/>
      <c r="S13" s="121" t="n"/>
      <c r="T13" s="121" t="n"/>
      <c r="U13" s="121" t="n"/>
      <c r="V13" s="121" t="n"/>
      <c r="W13" s="121" t="n"/>
      <c r="X13" s="121" t="n"/>
      <c r="Y13" s="121" t="n"/>
      <c r="Z13" s="121" t="n"/>
      <c r="AA13" s="121" t="n"/>
      <c r="AB13" s="121" t="n"/>
      <c r="AC13" s="121" t="n"/>
      <c r="AD13" s="121" t="n"/>
      <c r="AE13" s="121" t="n"/>
      <c r="AF13" s="121" t="n"/>
      <c r="AG13" s="116" t="n"/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n"/>
      <c r="B14" s="116" t="n"/>
      <c r="C14" s="116" t="n"/>
      <c r="D14" s="116" t="n"/>
      <c r="E14" s="116" t="n"/>
      <c r="F14" s="116" t="n"/>
      <c r="G14" s="116" t="n"/>
      <c r="H14" s="116" t="n"/>
      <c r="I14" s="116" t="n"/>
      <c r="J14" s="116" t="n"/>
      <c r="K14" s="116" t="n"/>
      <c r="L14" s="116" t="n"/>
      <c r="M14" s="116" t="n"/>
      <c r="N14" s="116" t="n"/>
      <c r="O14" s="116" t="n"/>
      <c r="P14" s="116" t="n"/>
      <c r="Q14" s="116" t="n"/>
      <c r="R14" s="116" t="n"/>
      <c r="S14" s="116" t="n"/>
      <c r="T14" s="116" t="n"/>
      <c r="U14" s="116" t="n"/>
      <c r="V14" s="116" t="n"/>
      <c r="W14" s="116" t="n"/>
      <c r="X14" s="116" t="n"/>
      <c r="Y14" s="116" t="n"/>
      <c r="Z14" s="116" t="n"/>
      <c r="AA14" s="116" t="n"/>
      <c r="AB14" s="116" t="n"/>
      <c r="AC14" s="116" t="n"/>
      <c r="AD14" s="116" t="n"/>
      <c r="AE14" s="116" t="n"/>
      <c r="AF14" s="116" t="n"/>
      <c r="AG14" s="113" t="n"/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n"/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 t="n"/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n"/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 t="n"/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n"/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 t="n"/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n"/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 t="n"/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n"/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 t="n"/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n"/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 t="n"/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n"/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 t="n"/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n"/>
      <c r="B22" s="113" t="n"/>
      <c r="C22" s="113" t="n"/>
      <c r="D22" s="113" t="n"/>
      <c r="E22" s="113" t="n"/>
      <c r="F22" s="113" t="n"/>
      <c r="G22" s="113" t="n"/>
      <c r="H22" s="113" t="n"/>
      <c r="I22" s="113" t="n"/>
      <c r="J22" s="113" t="n"/>
      <c r="K22" s="113" t="n"/>
      <c r="L22" s="113" t="n"/>
      <c r="M22" s="113" t="n"/>
      <c r="N22" s="113" t="n"/>
      <c r="O22" s="113" t="n"/>
      <c r="P22" s="113" t="n"/>
      <c r="Q22" s="113" t="n"/>
      <c r="R22" s="113" t="n"/>
      <c r="S22" s="113" t="n"/>
      <c r="T22" s="113" t="n"/>
      <c r="U22" s="113" t="n"/>
      <c r="V22" s="113" t="n"/>
      <c r="W22" s="113" t="n"/>
      <c r="X22" s="113" t="n"/>
      <c r="Y22" s="113" t="n"/>
      <c r="Z22" s="113" t="n"/>
      <c r="AA22" s="113" t="n"/>
      <c r="AB22" s="113" t="n"/>
      <c r="AC22" s="113" t="n"/>
      <c r="AD22" s="113" t="n"/>
      <c r="AE22" s="113" t="n"/>
      <c r="AF22" s="113" t="n"/>
      <c r="AG22" s="113" t="n"/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n"/>
      <c r="B23" s="121" t="n"/>
      <c r="C23" s="121" t="n"/>
      <c r="D23" s="121" t="n"/>
      <c r="E23" s="121" t="n"/>
      <c r="F23" s="121" t="n"/>
      <c r="G23" s="121" t="n"/>
      <c r="H23" s="121" t="n"/>
      <c r="I23" s="121" t="n"/>
      <c r="J23" s="121" t="n"/>
      <c r="K23" s="121" t="n"/>
      <c r="L23" s="121" t="n"/>
      <c r="M23" s="121" t="n"/>
      <c r="N23" s="121" t="n"/>
      <c r="O23" s="121" t="n"/>
      <c r="P23" s="121" t="n"/>
      <c r="Q23" s="121" t="n"/>
      <c r="R23" s="121" t="n"/>
      <c r="S23" s="121" t="n"/>
      <c r="T23" s="121" t="n"/>
      <c r="U23" s="121" t="n"/>
      <c r="V23" s="121" t="n"/>
      <c r="W23" s="121" t="n"/>
      <c r="X23" s="121" t="n"/>
      <c r="Y23" s="121" t="n"/>
      <c r="Z23" s="121" t="n"/>
      <c r="AA23" s="121" t="n"/>
      <c r="AB23" s="121" t="n"/>
      <c r="AC23" s="121" t="n"/>
      <c r="AD23" s="121" t="n"/>
      <c r="AE23" s="121" t="n"/>
      <c r="AF23" s="121" t="n"/>
      <c r="AG23" s="113" t="n"/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n"/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 t="n"/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n"/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 t="n"/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n"/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 t="n"/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3" t="n"/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 t="n"/>
      <c r="AH27" s="114" t="n"/>
      <c r="AI27" s="115" t="n"/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3" t="n"/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 t="n"/>
      <c r="AH28" s="114" t="n"/>
      <c r="AI28" s="115" t="n"/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n"/>
      <c r="B29" s="113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n"/>
      <c r="B30" s="116" t="n"/>
      <c r="C30" s="116" t="n"/>
      <c r="D30" s="116" t="n"/>
      <c r="E30" s="116" t="n"/>
      <c r="F30" s="116" t="n"/>
      <c r="G30" s="116" t="n"/>
      <c r="H30" s="116" t="n"/>
      <c r="I30" s="116" t="n"/>
      <c r="J30" s="116" t="n"/>
      <c r="K30" s="116" t="n"/>
      <c r="L30" s="116" t="n"/>
      <c r="M30" s="116" t="n"/>
      <c r="N30" s="116" t="n"/>
      <c r="O30" s="116" t="n"/>
      <c r="P30" s="116" t="n"/>
      <c r="Q30" s="116" t="n"/>
      <c r="R30" s="116" t="n"/>
      <c r="S30" s="116" t="n"/>
      <c r="T30" s="116" t="n"/>
      <c r="U30" s="116" t="n"/>
      <c r="V30" s="116" t="n"/>
      <c r="W30" s="116" t="n"/>
      <c r="X30" s="116" t="n"/>
      <c r="Y30" s="116" t="n"/>
      <c r="Z30" s="116" t="n"/>
      <c r="AA30" s="116" t="n"/>
      <c r="AB30" s="116" t="n"/>
      <c r="AC30" s="116" t="n"/>
      <c r="AD30" s="116" t="n"/>
      <c r="AE30" s="116" t="n"/>
      <c r="AF30" s="116" t="n"/>
      <c r="AG30" s="113" t="n"/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n"/>
      <c r="B31" s="116" t="n"/>
      <c r="C31" s="116" t="n"/>
      <c r="D31" s="116" t="n"/>
      <c r="E31" s="116" t="n"/>
      <c r="F31" s="116" t="n"/>
      <c r="G31" s="116" t="n"/>
      <c r="H31" s="116" t="n"/>
      <c r="I31" s="116" t="n"/>
      <c r="J31" s="116" t="n"/>
      <c r="K31" s="116" t="n"/>
      <c r="L31" s="116" t="n"/>
      <c r="M31" s="116" t="n"/>
      <c r="N31" s="116" t="n"/>
      <c r="O31" s="116" t="n"/>
      <c r="P31" s="116" t="n"/>
      <c r="Q31" s="116" t="n"/>
      <c r="R31" s="116" t="n"/>
      <c r="S31" s="116" t="n"/>
      <c r="T31" s="116" t="n"/>
      <c r="U31" s="116" t="n"/>
      <c r="V31" s="116" t="n"/>
      <c r="W31" s="116" t="n"/>
      <c r="X31" s="116" t="n"/>
      <c r="Y31" s="116" t="n"/>
      <c r="Z31" s="116" t="n"/>
      <c r="AA31" s="116" t="n"/>
      <c r="AB31" s="116" t="n"/>
      <c r="AC31" s="116" t="n"/>
      <c r="AD31" s="116" t="n"/>
      <c r="AE31" s="116" t="n"/>
      <c r="AF31" s="116" t="n"/>
      <c r="AG31" s="113" t="n"/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3" t="n"/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 t="n"/>
      <c r="AH32" s="114" t="n"/>
      <c r="AI32" s="115" t="n"/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n"/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 t="n"/>
      <c r="AH33" s="21" t="n"/>
      <c r="AI33" s="115" t="n"/>
      <c r="AJ33" s="58" t="n"/>
      <c r="AK33" s="58" t="n"/>
      <c r="AL33" s="58" t="n"/>
      <c r="AM33" s="58" t="n"/>
      <c r="AN33" s="58" t="n"/>
      <c r="AO33" s="58" t="n"/>
      <c r="AP33" s="58" t="n"/>
      <c r="AQ33" s="58" t="n"/>
      <c r="AR33" s="10" t="n"/>
    </row>
    <row r="34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n"/>
      <c r="B36" s="64" t="n"/>
      <c r="C36" s="64" t="n"/>
      <c r="D36" s="64" t="n"/>
      <c r="E36" s="64" t="n"/>
      <c r="F36" s="64" t="n"/>
      <c r="G36" s="64" t="n"/>
      <c r="H36" s="64" t="n"/>
      <c r="I36" s="64" t="n"/>
      <c r="J36" s="64" t="n"/>
      <c r="K36" s="64" t="n"/>
      <c r="L36" s="64" t="n"/>
      <c r="M36" s="64" t="n"/>
      <c r="N36" s="64" t="n"/>
      <c r="O36" s="64" t="n"/>
      <c r="P36" s="64" t="n"/>
      <c r="Q36" s="64" t="n"/>
      <c r="R36" s="64" t="n"/>
      <c r="S36" s="64" t="n"/>
      <c r="T36" s="64" t="n"/>
      <c r="U36" s="64" t="n"/>
      <c r="V36" s="64" t="n"/>
      <c r="W36" s="64" t="n"/>
      <c r="X36" s="64" t="n"/>
      <c r="Y36" s="64" t="n"/>
      <c r="Z36" s="64" t="n"/>
      <c r="AA36" s="64" t="n"/>
      <c r="AB36" s="64" t="n"/>
      <c r="AC36" s="64" t="n"/>
      <c r="AD36" s="64" t="n"/>
      <c r="AE36" s="64" t="n"/>
      <c r="AF36" s="64" t="n"/>
      <c r="AG36" s="64" t="n"/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n"/>
      <c r="B38" s="12" t="n"/>
      <c r="C38" s="12" t="n"/>
      <c r="D38" s="12" t="n"/>
      <c r="E38" s="12" t="n"/>
      <c r="F38" s="12" t="n"/>
      <c r="G38" s="12" t="n"/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4" t="n"/>
      <c r="AE38" s="14" t="n"/>
      <c r="AF38" s="14" t="n"/>
      <c r="AG38" s="18" t="n"/>
      <c r="AH38" s="110" t="n"/>
      <c r="AI38" s="110" t="n"/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n"/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 t="n"/>
      <c r="AH39" s="129" t="n"/>
      <c r="AI39" s="128" t="n"/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n"/>
      <c r="B44" s="123" t="n"/>
      <c r="C44" s="123" t="n"/>
      <c r="D44" s="123" t="n"/>
      <c r="E44" s="123" t="n"/>
      <c r="F44" s="123" t="n"/>
      <c r="G44" s="123" t="n"/>
      <c r="H44" s="123" t="n"/>
      <c r="I44" s="123" t="n"/>
      <c r="J44" s="123" t="n"/>
      <c r="K44" s="123" t="n"/>
      <c r="L44" s="123" t="n"/>
      <c r="M44" s="123" t="n"/>
      <c r="N44" s="123" t="n"/>
      <c r="O44" s="123" t="n"/>
      <c r="P44" s="123" t="n"/>
      <c r="Q44" s="123" t="n"/>
      <c r="R44" s="123" t="n"/>
      <c r="S44" s="123" t="n"/>
      <c r="T44" s="123" t="n"/>
      <c r="U44" s="123" t="n"/>
      <c r="V44" s="123" t="n"/>
      <c r="W44" s="123" t="n"/>
      <c r="X44" s="123" t="n"/>
      <c r="Y44" s="123" t="n"/>
      <c r="Z44" s="123" t="n"/>
      <c r="AA44" s="123" t="n"/>
      <c r="AB44" s="123" t="n"/>
      <c r="AC44" s="123" t="n"/>
      <c r="AD44" s="123" t="n"/>
      <c r="AE44" s="123" t="n"/>
      <c r="AF44" s="123" t="n"/>
      <c r="AG44" s="135" t="n"/>
      <c r="AH44" s="129" t="n"/>
      <c r="AI44" s="128" t="n"/>
      <c r="AJ44" s="128" t="n"/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 t="n"/>
      <c r="AH45" s="129" t="n"/>
      <c r="AI45" s="128" t="n"/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n"/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 t="n"/>
      <c r="AH47" s="129" t="n"/>
      <c r="AI47" s="140" t="n"/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n"/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 t="n"/>
      <c r="AH48" s="129" t="n"/>
      <c r="AI48" s="140" t="n"/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n"/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 t="n"/>
      <c r="AH49" s="129" t="n"/>
      <c r="AI49" s="140" t="n"/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n"/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 t="n"/>
      <c r="AH50" s="129" t="n"/>
      <c r="AI50" s="140" t="n"/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 t="n"/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Q66"/>
  <sheetViews>
    <sheetView zoomScale="80" zoomScaleNormal="8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F19" sqref="F19"/>
    </sheetView>
  </sheetViews>
  <sheetFormatPr baseColWidth="8" defaultRowHeight="15"/>
  <cols>
    <col width="30.140625" customWidth="1" min="1" max="1"/>
    <col width="13.42578125" customWidth="1" min="2" max="32"/>
    <col width="17.85546875" customWidth="1" min="33" max="33"/>
    <col width="30.42578125" customWidth="1" style="118" min="34" max="34"/>
    <col width="32.85546875" customWidth="1" min="35" max="35"/>
  </cols>
  <sheetData>
    <row r="1" ht="21" customHeight="1">
      <c r="A1" s="104" t="inlineStr">
        <is>
          <t>From: Fano</t>
        </is>
      </c>
      <c r="B1" s="104" t="inlineStr">
        <is>
          <t>Around The Clock</t>
        </is>
      </c>
      <c r="C1" s="108" t="n"/>
      <c r="D1" s="107" t="n"/>
      <c r="E1" s="106" t="inlineStr">
        <is>
          <t>To: Shellye</t>
        </is>
      </c>
      <c r="F1" s="107" t="n"/>
      <c r="G1" s="106" t="n"/>
      <c r="H1" s="106" t="n"/>
      <c r="I1" s="106" t="n"/>
      <c r="J1" s="106" t="n"/>
      <c r="K1" s="106" t="n"/>
      <c r="L1" s="106" t="n"/>
      <c r="M1" s="106" t="n"/>
      <c r="N1" s="106" t="n"/>
      <c r="O1" s="106" t="n"/>
      <c r="P1" s="106" t="n"/>
      <c r="Q1" s="106" t="n"/>
      <c r="R1" s="104" t="n"/>
      <c r="S1" s="108" t="n"/>
      <c r="T1" s="107" t="n"/>
      <c r="U1" s="106" t="n"/>
      <c r="V1" s="107" t="n"/>
      <c r="W1" s="106" t="n"/>
      <c r="X1" s="106" t="n"/>
      <c r="Y1" s="106" t="n"/>
      <c r="Z1" s="106" t="n"/>
      <c r="AA1" s="106" t="n"/>
      <c r="AB1" s="106" t="n"/>
      <c r="AC1" s="106" t="n"/>
      <c r="AD1" s="106" t="n"/>
      <c r="AE1" s="106" t="n"/>
      <c r="AF1" s="106" t="n"/>
      <c r="AG1" s="10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104" t="inlineStr">
        <is>
          <t>DESCRIPTION</t>
        </is>
      </c>
      <c r="B2" s="104" t="inlineStr">
        <is>
          <t>DATE</t>
        </is>
      </c>
      <c r="C2" s="104" t="inlineStr">
        <is>
          <t>DATE</t>
        </is>
      </c>
      <c r="D2" s="104" t="inlineStr">
        <is>
          <t>DATE</t>
        </is>
      </c>
      <c r="E2" s="104" t="inlineStr">
        <is>
          <t>DATE</t>
        </is>
      </c>
      <c r="F2" s="104" t="inlineStr">
        <is>
          <t>DATE</t>
        </is>
      </c>
      <c r="G2" s="104" t="inlineStr">
        <is>
          <t>DATE</t>
        </is>
      </c>
      <c r="H2" s="104" t="inlineStr">
        <is>
          <t>DATE</t>
        </is>
      </c>
      <c r="I2" s="104" t="inlineStr">
        <is>
          <t>DATE</t>
        </is>
      </c>
      <c r="J2" s="104" t="inlineStr">
        <is>
          <t>DATE</t>
        </is>
      </c>
      <c r="K2" s="104" t="inlineStr">
        <is>
          <t>DATE</t>
        </is>
      </c>
      <c r="L2" s="104" t="inlineStr">
        <is>
          <t>DATE</t>
        </is>
      </c>
      <c r="M2" s="104" t="inlineStr">
        <is>
          <t>DATE</t>
        </is>
      </c>
      <c r="N2" s="104" t="inlineStr">
        <is>
          <t>DATE</t>
        </is>
      </c>
      <c r="O2" s="104" t="inlineStr">
        <is>
          <t>DATE</t>
        </is>
      </c>
      <c r="P2" s="104" t="inlineStr">
        <is>
          <t>DATE</t>
        </is>
      </c>
      <c r="Q2" s="104" t="inlineStr">
        <is>
          <t>DATE</t>
        </is>
      </c>
      <c r="R2" s="104" t="inlineStr">
        <is>
          <t>DATE</t>
        </is>
      </c>
      <c r="S2" s="104" t="inlineStr">
        <is>
          <t>DATE</t>
        </is>
      </c>
      <c r="T2" s="104" t="inlineStr">
        <is>
          <t>DATE</t>
        </is>
      </c>
      <c r="U2" s="104" t="inlineStr">
        <is>
          <t>DATE</t>
        </is>
      </c>
      <c r="V2" s="104" t="inlineStr">
        <is>
          <t>DATE</t>
        </is>
      </c>
      <c r="W2" s="104" t="inlineStr">
        <is>
          <t>DATE</t>
        </is>
      </c>
      <c r="X2" s="104" t="inlineStr">
        <is>
          <t>DATE</t>
        </is>
      </c>
      <c r="Y2" s="104" t="inlineStr">
        <is>
          <t>DATE</t>
        </is>
      </c>
      <c r="Z2" s="104" t="inlineStr">
        <is>
          <t>DATE</t>
        </is>
      </c>
      <c r="AA2" s="104" t="inlineStr">
        <is>
          <t>DATE</t>
        </is>
      </c>
      <c r="AB2" s="104" t="inlineStr">
        <is>
          <t>DATE</t>
        </is>
      </c>
      <c r="AC2" s="104" t="inlineStr">
        <is>
          <t>DATE</t>
        </is>
      </c>
      <c r="AD2" s="104" t="inlineStr">
        <is>
          <t>DATE</t>
        </is>
      </c>
      <c r="AE2" s="104" t="inlineStr">
        <is>
          <t>DATE</t>
        </is>
      </c>
      <c r="AF2" s="104" t="inlineStr">
        <is>
          <t>DATE</t>
        </is>
      </c>
      <c r="AG2" s="104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104" t="n">
        <v>2026</v>
      </c>
      <c r="B3" s="141" t="inlineStr">
        <is>
          <t>SUN</t>
        </is>
      </c>
      <c r="C3" s="141" t="inlineStr">
        <is>
          <t>MON</t>
        </is>
      </c>
      <c r="D3" s="141" t="inlineStr">
        <is>
          <t>TUE</t>
        </is>
      </c>
      <c r="E3" s="141" t="inlineStr">
        <is>
          <t>WED</t>
        </is>
      </c>
      <c r="F3" s="141" t="inlineStr">
        <is>
          <t>THUR</t>
        </is>
      </c>
      <c r="G3" s="141" t="inlineStr">
        <is>
          <t>FRI</t>
        </is>
      </c>
      <c r="H3" s="141" t="inlineStr">
        <is>
          <t>SAT</t>
        </is>
      </c>
      <c r="I3" s="141" t="inlineStr">
        <is>
          <t>SUN</t>
        </is>
      </c>
      <c r="J3" s="141" t="inlineStr">
        <is>
          <t>MON</t>
        </is>
      </c>
      <c r="K3" s="141" t="inlineStr">
        <is>
          <t>TUE</t>
        </is>
      </c>
      <c r="L3" s="141" t="inlineStr">
        <is>
          <t>WED</t>
        </is>
      </c>
      <c r="M3" s="141" t="inlineStr">
        <is>
          <t>THUR</t>
        </is>
      </c>
      <c r="N3" s="141" t="inlineStr">
        <is>
          <t>FRI</t>
        </is>
      </c>
      <c r="O3" s="141" t="inlineStr">
        <is>
          <t>SAT</t>
        </is>
      </c>
      <c r="P3" s="141" t="inlineStr">
        <is>
          <t>SUN</t>
        </is>
      </c>
      <c r="Q3" s="141" t="inlineStr">
        <is>
          <t>MON</t>
        </is>
      </c>
      <c r="R3" s="141" t="inlineStr">
        <is>
          <t>TUE</t>
        </is>
      </c>
      <c r="S3" s="141" t="inlineStr">
        <is>
          <t>WED</t>
        </is>
      </c>
      <c r="T3" s="141" t="inlineStr">
        <is>
          <t>THUR</t>
        </is>
      </c>
      <c r="U3" s="141" t="inlineStr">
        <is>
          <t>FRI</t>
        </is>
      </c>
      <c r="V3" s="141" t="inlineStr">
        <is>
          <t>SAT</t>
        </is>
      </c>
      <c r="W3" s="141" t="inlineStr">
        <is>
          <t>SUN</t>
        </is>
      </c>
      <c r="X3" s="141" t="inlineStr">
        <is>
          <t>MON</t>
        </is>
      </c>
      <c r="Y3" s="141" t="inlineStr">
        <is>
          <t>TUE</t>
        </is>
      </c>
      <c r="Z3" s="141" t="inlineStr">
        <is>
          <t>WED</t>
        </is>
      </c>
      <c r="AA3" s="141" t="inlineStr">
        <is>
          <t>THUR</t>
        </is>
      </c>
      <c r="AB3" s="141" t="inlineStr">
        <is>
          <t>FRI</t>
        </is>
      </c>
      <c r="AC3" s="141" t="inlineStr">
        <is>
          <t>SAT</t>
        </is>
      </c>
      <c r="AD3" s="141" t="n"/>
      <c r="AE3" s="141" t="n"/>
      <c r="AF3" s="141" t="n"/>
      <c r="AG3" s="104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72" t="inlineStr">
        <is>
          <t>February</t>
        </is>
      </c>
      <c r="B4" s="104" t="n">
        <v>1</v>
      </c>
      <c r="C4" s="104" t="n">
        <v>2</v>
      </c>
      <c r="D4" s="104" t="n">
        <v>3</v>
      </c>
      <c r="E4" s="104" t="n">
        <v>4</v>
      </c>
      <c r="F4" s="104" t="n">
        <v>5</v>
      </c>
      <c r="G4" s="104" t="n">
        <v>6</v>
      </c>
      <c r="H4" s="104" t="n">
        <v>7</v>
      </c>
      <c r="I4" s="104" t="n">
        <v>8</v>
      </c>
      <c r="J4" s="104" t="n">
        <v>9</v>
      </c>
      <c r="K4" s="104" t="n">
        <v>10</v>
      </c>
      <c r="L4" s="104" t="n">
        <v>11</v>
      </c>
      <c r="M4" s="104" t="n">
        <v>12</v>
      </c>
      <c r="N4" s="104" t="n">
        <v>13</v>
      </c>
      <c r="O4" s="104" t="n">
        <v>14</v>
      </c>
      <c r="P4" s="104" t="n">
        <v>15</v>
      </c>
      <c r="Q4" s="104" t="n">
        <v>16</v>
      </c>
      <c r="R4" s="104" t="n">
        <v>17</v>
      </c>
      <c r="S4" s="104" t="n">
        <v>18</v>
      </c>
      <c r="T4" s="104" t="n">
        <v>19</v>
      </c>
      <c r="U4" s="104" t="n">
        <v>20</v>
      </c>
      <c r="V4" s="104" t="n">
        <v>21</v>
      </c>
      <c r="W4" s="104" t="n">
        <v>22</v>
      </c>
      <c r="X4" s="104" t="n">
        <v>23</v>
      </c>
      <c r="Y4" s="104" t="n">
        <v>24</v>
      </c>
      <c r="Z4" s="104" t="n">
        <v>25</v>
      </c>
      <c r="AA4" s="104" t="n">
        <v>26</v>
      </c>
      <c r="AB4" s="104" t="n">
        <v>27</v>
      </c>
      <c r="AC4" s="104" t="n">
        <v>28</v>
      </c>
      <c r="AD4" s="104" t="n">
        <v>29</v>
      </c>
      <c r="AE4" s="104" t="n">
        <v>30</v>
      </c>
      <c r="AF4" s="104" t="n">
        <v>31</v>
      </c>
      <c r="AG4" s="104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106" t="inlineStr">
        <is>
          <t>SALES 1</t>
        </is>
      </c>
      <c r="B5" s="142" t="n">
        <v>14642.16</v>
      </c>
      <c r="C5" s="142" t="n">
        <v>7627.7</v>
      </c>
      <c r="D5" s="142" t="n">
        <v>7568.24</v>
      </c>
      <c r="E5" s="142" t="n">
        <v>9058.74</v>
      </c>
      <c r="F5" s="142" t="n">
        <v>8044.63</v>
      </c>
      <c r="G5" s="142" t="n">
        <v>10366.16</v>
      </c>
      <c r="H5" s="142" t="n">
        <v>16041.66</v>
      </c>
      <c r="I5" s="142" t="n">
        <v>9681.309999999999</v>
      </c>
      <c r="J5" s="142" t="n">
        <v>7291.47</v>
      </c>
      <c r="K5" s="142" t="n">
        <v>7167.85</v>
      </c>
      <c r="L5" s="142" t="n">
        <v>8713.16</v>
      </c>
      <c r="M5" s="142" t="n">
        <v>8976.26</v>
      </c>
      <c r="N5" s="142" t="n">
        <v>13011.61</v>
      </c>
      <c r="O5" s="142" t="n">
        <v>18414.48</v>
      </c>
      <c r="P5" s="142" t="n">
        <v>15141</v>
      </c>
      <c r="Q5" s="142" t="n">
        <v>11226.05</v>
      </c>
      <c r="R5" s="142" t="n">
        <v>8166.11</v>
      </c>
      <c r="S5" s="142" t="n">
        <v>7460.83</v>
      </c>
      <c r="T5" s="142" t="n">
        <v>7484.34</v>
      </c>
      <c r="U5" s="142" t="n">
        <v>11241.5</v>
      </c>
      <c r="V5" s="142" t="n">
        <v>16568.02</v>
      </c>
      <c r="W5" s="142" t="n">
        <v>14798.91</v>
      </c>
      <c r="X5" s="142" t="n">
        <v>7799.73</v>
      </c>
      <c r="Y5" s="142" t="n">
        <v>7500.27</v>
      </c>
      <c r="Z5" s="142" t="n">
        <v>9876.1</v>
      </c>
      <c r="AA5" s="142" t="n">
        <v>8049.19</v>
      </c>
      <c r="AB5" s="142" t="n">
        <v>12355.54</v>
      </c>
      <c r="AC5" s="142" t="n">
        <v>16374.25</v>
      </c>
      <c r="AD5" s="142" t="n"/>
      <c r="AE5" s="142" t="n"/>
      <c r="AF5" s="142" t="n"/>
      <c r="AG5" s="14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106" t="inlineStr">
        <is>
          <t>Mojo Online sales</t>
        </is>
      </c>
      <c r="B6" s="142" t="n">
        <v>129.52</v>
      </c>
      <c r="C6" s="142" t="n">
        <v>33.59</v>
      </c>
      <c r="D6" s="142" t="n">
        <v>89.54000000000001</v>
      </c>
      <c r="E6" s="142" t="n">
        <v>61.75</v>
      </c>
      <c r="F6" s="142" t="n">
        <v>44.1</v>
      </c>
      <c r="G6" s="142" t="n">
        <v>113.72</v>
      </c>
      <c r="H6" s="142" t="n">
        <v>117.03</v>
      </c>
      <c r="I6" s="142" t="n">
        <v>45.63</v>
      </c>
      <c r="J6" s="142" t="n">
        <v>254.88</v>
      </c>
      <c r="K6" s="142" t="n">
        <v>49.89</v>
      </c>
      <c r="L6" s="142" t="n">
        <v>14.45</v>
      </c>
      <c r="M6" s="142" t="n">
        <v>21.45</v>
      </c>
      <c r="N6" s="142" t="n">
        <v>64.5</v>
      </c>
      <c r="O6" s="142" t="n">
        <v>230.52</v>
      </c>
      <c r="P6" s="142" t="n">
        <v>141.4</v>
      </c>
      <c r="Q6" s="142" t="n"/>
      <c r="R6" s="142" t="n">
        <v>162.22</v>
      </c>
      <c r="S6" s="142" t="n">
        <v>57.79</v>
      </c>
      <c r="T6" s="142" t="n">
        <v>89.19</v>
      </c>
      <c r="U6" s="142" t="n">
        <v>140.52</v>
      </c>
      <c r="V6" s="142" t="n">
        <v>86.52</v>
      </c>
      <c r="W6" s="142" t="n">
        <v>147.95</v>
      </c>
      <c r="X6" s="142" t="n">
        <v>37.65</v>
      </c>
      <c r="Y6" s="142" t="n">
        <v>81.25</v>
      </c>
      <c r="Z6" s="144" t="n">
        <v>144.89</v>
      </c>
      <c r="AA6" s="142" t="n">
        <v>20.9</v>
      </c>
      <c r="AB6" s="142" t="n">
        <v>94.66</v>
      </c>
      <c r="AC6" s="142" t="n">
        <v>409.4</v>
      </c>
      <c r="AD6" s="142" t="n"/>
      <c r="AE6" s="142" t="n"/>
      <c r="AF6" s="142" t="n"/>
      <c r="AG6" s="14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106" t="inlineStr">
        <is>
          <t>SALES TAX</t>
        </is>
      </c>
      <c r="B7" s="145">
        <f>(B5+B6)*(0.085)</f>
        <v/>
      </c>
      <c r="C7" s="145">
        <f>(C5+C6)*(0.085)</f>
        <v/>
      </c>
      <c r="D7" s="145">
        <f>(D5+D6)*(0.085)</f>
        <v/>
      </c>
      <c r="E7" s="145">
        <f>(E5+E6)*(0.085)</f>
        <v/>
      </c>
      <c r="F7" s="145">
        <f>(F5+F6)*(0.085)</f>
        <v/>
      </c>
      <c r="G7" s="145">
        <f>(G5+G6)*(0.085)</f>
        <v/>
      </c>
      <c r="H7" s="145">
        <f>(H5+H6)*(0.085)</f>
        <v/>
      </c>
      <c r="I7" s="145">
        <f>(I5+I6)*(0.085)</f>
        <v/>
      </c>
      <c r="J7" s="145">
        <f>(J5+J6)*(0.085)</f>
        <v/>
      </c>
      <c r="K7" s="145">
        <f>(K5+K6)*(0.085)</f>
        <v/>
      </c>
      <c r="L7" s="145">
        <f>(L5+L6)*(0.085)</f>
        <v/>
      </c>
      <c r="M7" s="145">
        <f>(M5+M6)*(0.085)</f>
        <v/>
      </c>
      <c r="N7" s="145">
        <f>(N5+N6)*(0.085)</f>
        <v/>
      </c>
      <c r="O7" s="145">
        <f>(O5+O6)*(0.085)</f>
        <v/>
      </c>
      <c r="P7" s="145">
        <f>(P5+P6)*(0.085)</f>
        <v/>
      </c>
      <c r="Q7" s="145">
        <f>(Q5+Q6)*(0.085)</f>
        <v/>
      </c>
      <c r="R7" s="145">
        <f>(R5+R6)*(0.085)</f>
        <v/>
      </c>
      <c r="S7" s="145">
        <f>(S5+S6)*(0.085)</f>
        <v/>
      </c>
      <c r="T7" s="145">
        <f>(T5+T6)*(0.085)</f>
        <v/>
      </c>
      <c r="U7" s="145">
        <f>(U5+U6)*(0.085)</f>
        <v/>
      </c>
      <c r="V7" s="145">
        <f>(V5+V6)*(0.085)</f>
        <v/>
      </c>
      <c r="W7" s="145">
        <f>(W5+W6)*(0.085)</f>
        <v/>
      </c>
      <c r="X7" s="145">
        <f>(X5+X6)*(0.085)</f>
        <v/>
      </c>
      <c r="Y7" s="145">
        <f>(Y5+Y6)*(0.085)</f>
        <v/>
      </c>
      <c r="Z7" s="145">
        <f>(Z5+Z6)*(0.085)</f>
        <v/>
      </c>
      <c r="AA7" s="145">
        <f>(AA5+AA6)*(0.085)</f>
        <v/>
      </c>
      <c r="AB7" s="145">
        <f>(AB5+AB6)*(0.085)</f>
        <v/>
      </c>
      <c r="AC7" s="145">
        <f>(AC5+AC6)*(0.085)</f>
        <v/>
      </c>
      <c r="AD7" s="145">
        <f>(AD5+AD6)*(0.085)</f>
        <v/>
      </c>
      <c r="AE7" s="145">
        <f>(AE5+AE6)*(0.085)</f>
        <v/>
      </c>
      <c r="AF7" s="145">
        <f>(AF5+AF6)*(0.085)</f>
        <v/>
      </c>
      <c r="AG7" s="143">
        <f>SUM(B7:AF7)</f>
        <v/>
      </c>
      <c r="AH7" s="115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106" t="inlineStr">
        <is>
          <t>DoorDash Weekly</t>
        </is>
      </c>
      <c r="B8" s="144" t="n"/>
      <c r="C8" s="144" t="n"/>
      <c r="D8" s="144" t="n"/>
      <c r="E8" s="142" t="n"/>
      <c r="F8" s="144" t="n">
        <v>1140.11</v>
      </c>
      <c r="G8" s="144" t="n"/>
      <c r="H8" s="144" t="n"/>
      <c r="I8" s="144" t="n"/>
      <c r="J8" s="144" t="n"/>
      <c r="K8" s="144" t="n"/>
      <c r="L8" s="142" t="n"/>
      <c r="M8" s="144" t="n">
        <v>908.13</v>
      </c>
      <c r="N8" s="144" t="n"/>
      <c r="O8" s="144" t="n"/>
      <c r="P8" s="144" t="n"/>
      <c r="Q8" s="144" t="n"/>
      <c r="R8" s="144" t="n"/>
      <c r="S8" s="142" t="n"/>
      <c r="T8" s="144" t="n">
        <v>866.8</v>
      </c>
      <c r="U8" s="144" t="n"/>
      <c r="V8" s="144" t="n"/>
      <c r="W8" s="144" t="n"/>
      <c r="X8" s="144" t="n"/>
      <c r="Y8" s="144" t="n"/>
      <c r="Z8" s="142" t="n"/>
      <c r="AA8" s="144" t="n">
        <v>736.78</v>
      </c>
      <c r="AB8" s="144" t="n"/>
      <c r="AC8" s="144" t="n"/>
      <c r="AD8" s="144" t="n"/>
      <c r="AE8" s="144" t="n"/>
      <c r="AF8" s="144" t="n"/>
      <c r="AG8" s="143">
        <f>SUM(B8:AF8)</f>
        <v/>
      </c>
      <c r="AH8" s="115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106" t="inlineStr">
        <is>
          <t>UberEats Weekly</t>
        </is>
      </c>
      <c r="B9" s="146" t="n"/>
      <c r="C9" s="146" t="n">
        <v>535.4299999999999</v>
      </c>
      <c r="D9" s="146" t="n"/>
      <c r="E9" s="146" t="n"/>
      <c r="F9" s="146" t="n"/>
      <c r="G9" s="146" t="n"/>
      <c r="H9" s="146" t="n"/>
      <c r="I9" s="146" t="n"/>
      <c r="J9" s="146" t="n">
        <v>516.97</v>
      </c>
      <c r="K9" s="146" t="n"/>
      <c r="L9" s="146" t="n"/>
      <c r="M9" s="146" t="n"/>
      <c r="N9" s="146" t="n"/>
      <c r="O9" s="146" t="n"/>
      <c r="P9" s="144" t="n"/>
      <c r="Q9" s="146" t="n"/>
      <c r="R9" s="146" t="n">
        <v>457.52</v>
      </c>
      <c r="S9" s="146" t="n"/>
      <c r="T9" s="146" t="n"/>
      <c r="U9" s="146" t="n"/>
      <c r="V9" s="146" t="n"/>
      <c r="W9" s="146" t="n"/>
      <c r="X9" s="146" t="n">
        <v>893.9400000000001</v>
      </c>
      <c r="Y9" s="146" t="n"/>
      <c r="Z9" s="146" t="n"/>
      <c r="AA9" s="146" t="n"/>
      <c r="AB9" s="146" t="n"/>
      <c r="AC9" s="146" t="n"/>
      <c r="AD9" s="146" t="n"/>
      <c r="AE9" s="146" t="n"/>
      <c r="AF9" s="146" t="n"/>
      <c r="AG9" s="143">
        <f>SUM(B9:AF9)</f>
        <v/>
      </c>
      <c r="AH9" s="115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106" t="inlineStr">
        <is>
          <t>Grub Hub Weekly</t>
        </is>
      </c>
      <c r="B10" s="146" t="n"/>
      <c r="C10" s="146" t="n"/>
      <c r="D10" s="146" t="n"/>
      <c r="E10" s="146" t="n">
        <v>275.19</v>
      </c>
      <c r="F10" s="146" t="n"/>
      <c r="G10" s="146" t="n"/>
      <c r="H10" s="146" t="n"/>
      <c r="I10" s="146" t="n"/>
      <c r="J10" s="146" t="n"/>
      <c r="K10" s="146" t="n"/>
      <c r="L10" s="146" t="n">
        <v>261.33</v>
      </c>
      <c r="M10" s="146" t="n"/>
      <c r="N10" s="146" t="n"/>
      <c r="O10" s="146" t="n"/>
      <c r="P10" s="146" t="n"/>
      <c r="Q10" s="146" t="n"/>
      <c r="R10" s="146" t="n"/>
      <c r="S10" s="146" t="n">
        <v>738.35</v>
      </c>
      <c r="T10" s="146" t="n"/>
      <c r="U10" s="146" t="n"/>
      <c r="V10" s="146" t="n"/>
      <c r="W10" s="146" t="n"/>
      <c r="X10" s="146" t="n"/>
      <c r="Y10" s="146" t="n"/>
      <c r="Z10" s="146" t="n">
        <v>740.29</v>
      </c>
      <c r="AA10" s="146" t="n"/>
      <c r="AB10" s="146" t="n"/>
      <c r="AC10" s="146" t="n">
        <v>429.14</v>
      </c>
      <c r="AD10" s="146" t="n"/>
      <c r="AE10" s="146" t="n"/>
      <c r="AF10" s="146" t="n"/>
      <c r="AG10" s="143">
        <f>SUM(B10:AF10)</f>
        <v/>
      </c>
      <c r="AH10" s="115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106" t="inlineStr">
        <is>
          <t>TOTAL SALES</t>
        </is>
      </c>
      <c r="B11" s="144">
        <f>SUM(B5:B10)</f>
        <v/>
      </c>
      <c r="C11" s="144">
        <f>SUM(C5:C10)</f>
        <v/>
      </c>
      <c r="D11" s="144">
        <f>SUM(D5:D10)</f>
        <v/>
      </c>
      <c r="E11" s="144">
        <f>SUM(E5:E10)</f>
        <v/>
      </c>
      <c r="F11" s="144">
        <f>SUM(F5:F10)</f>
        <v/>
      </c>
      <c r="G11" s="144">
        <f>SUM(G5:G10)</f>
        <v/>
      </c>
      <c r="H11" s="144">
        <f>SUM(H5:H10)</f>
        <v/>
      </c>
      <c r="I11" s="144">
        <f>SUM(I5:I10)</f>
        <v/>
      </c>
      <c r="J11" s="144">
        <f>SUM(J5:J10)</f>
        <v/>
      </c>
      <c r="K11" s="144">
        <f>SUM(K5:K10)</f>
        <v/>
      </c>
      <c r="L11" s="144">
        <f>SUM(L5:L10)</f>
        <v/>
      </c>
      <c r="M11" s="144">
        <f>SUM(M5:M10)</f>
        <v/>
      </c>
      <c r="N11" s="144">
        <f>SUM(N5:N10)</f>
        <v/>
      </c>
      <c r="O11" s="144">
        <f>SUM(O5:O10)</f>
        <v/>
      </c>
      <c r="P11" s="144">
        <f>SUM(P5:P10)</f>
        <v/>
      </c>
      <c r="Q11" s="144">
        <f>SUM(Q5:Q10)</f>
        <v/>
      </c>
      <c r="R11" s="144">
        <f>SUM(R5:R10)</f>
        <v/>
      </c>
      <c r="S11" s="144">
        <f>SUM(S5:S10)</f>
        <v/>
      </c>
      <c r="T11" s="144">
        <f>SUM(T5:T10)</f>
        <v/>
      </c>
      <c r="U11" s="144">
        <f>SUM(U5:U10)</f>
        <v/>
      </c>
      <c r="V11" s="144">
        <f>SUM(V5:V10)</f>
        <v/>
      </c>
      <c r="W11" s="144">
        <f>SUM(W5:W10)</f>
        <v/>
      </c>
      <c r="X11" s="144">
        <f>SUM(X5:X10)</f>
        <v/>
      </c>
      <c r="Y11" s="144">
        <f>SUM(Y5:Y10)</f>
        <v/>
      </c>
      <c r="Z11" s="144">
        <f>SUM(Z5:Z10)</f>
        <v/>
      </c>
      <c r="AA11" s="144">
        <f>SUM(AA5:AA10)</f>
        <v/>
      </c>
      <c r="AB11" s="144">
        <f>SUM(AB5:AB10)</f>
        <v/>
      </c>
      <c r="AC11" s="144">
        <f>SUM(AC5:AC10)</f>
        <v/>
      </c>
      <c r="AD11" s="144">
        <f>SUM(AD5:AD10)</f>
        <v/>
      </c>
      <c r="AE11" s="144">
        <f>SUM(AE5:AE10)</f>
        <v/>
      </c>
      <c r="AF11" s="144">
        <f>SUM(AF5:AF10)</f>
        <v/>
      </c>
      <c r="AG11" s="143">
        <f>SUM(B11:AF11)</f>
        <v/>
      </c>
      <c r="AH11" s="115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106" t="inlineStr">
        <is>
          <t>MISC INCOME</t>
        </is>
      </c>
      <c r="B12" s="106" t="n"/>
      <c r="C12" s="106" t="n"/>
      <c r="D12" s="106" t="n"/>
      <c r="E12" s="106" t="n"/>
      <c r="F12" s="144" t="n"/>
      <c r="G12" s="144" t="n"/>
      <c r="H12" s="144" t="n"/>
      <c r="I12" s="144" t="n"/>
      <c r="J12" s="144" t="n"/>
      <c r="K12" s="147" t="n"/>
      <c r="L12" s="107" t="n"/>
      <c r="M12" s="144" t="n"/>
      <c r="N12" s="144" t="n"/>
      <c r="O12" s="144" t="n"/>
      <c r="P12" s="144" t="n"/>
      <c r="Q12" s="144" t="n"/>
      <c r="R12" s="144" t="n"/>
      <c r="S12" s="144" t="n"/>
      <c r="T12" s="144" t="n"/>
      <c r="U12" s="144" t="n"/>
      <c r="V12" s="144" t="n"/>
      <c r="W12" s="144" t="n"/>
      <c r="X12" s="144" t="n"/>
      <c r="Y12" s="144" t="n"/>
      <c r="Z12" s="144" t="n"/>
      <c r="AA12" s="144" t="n"/>
      <c r="AB12" s="144" t="n"/>
      <c r="AC12" s="144" t="n"/>
      <c r="AD12" s="144" t="n"/>
      <c r="AE12" s="144" t="n"/>
      <c r="AF12" s="144" t="n"/>
      <c r="AG12" s="143">
        <f>SUM(B12:AF12)</f>
        <v/>
      </c>
      <c r="AH12" s="115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106" t="inlineStr">
        <is>
          <t>CASH START DAY</t>
        </is>
      </c>
      <c r="B13" s="144" t="n">
        <v>72027.03999999999</v>
      </c>
      <c r="C13" s="148">
        <f>B30</f>
        <v/>
      </c>
      <c r="D13" s="148">
        <f>C30</f>
        <v/>
      </c>
      <c r="E13" s="148">
        <f>D30</f>
        <v/>
      </c>
      <c r="F13" s="148">
        <f>E30</f>
        <v/>
      </c>
      <c r="G13" s="148">
        <f>F30</f>
        <v/>
      </c>
      <c r="H13" s="148">
        <f>G30</f>
        <v/>
      </c>
      <c r="I13" s="148">
        <f>H30</f>
        <v/>
      </c>
      <c r="J13" s="148">
        <f>I30</f>
        <v/>
      </c>
      <c r="K13" s="148">
        <f>J30</f>
        <v/>
      </c>
      <c r="L13" s="148">
        <f>K30</f>
        <v/>
      </c>
      <c r="M13" s="148">
        <f>L30</f>
        <v/>
      </c>
      <c r="N13" s="148">
        <f>M30</f>
        <v/>
      </c>
      <c r="O13" s="148">
        <f>N30</f>
        <v/>
      </c>
      <c r="P13" s="148">
        <f>O30</f>
        <v/>
      </c>
      <c r="Q13" s="148">
        <f>P30</f>
        <v/>
      </c>
      <c r="R13" s="148">
        <f>Q30</f>
        <v/>
      </c>
      <c r="S13" s="148">
        <f>R30</f>
        <v/>
      </c>
      <c r="T13" s="148">
        <f>S30</f>
        <v/>
      </c>
      <c r="U13" s="148">
        <f>T30</f>
        <v/>
      </c>
      <c r="V13" s="148">
        <f>U30</f>
        <v/>
      </c>
      <c r="W13" s="148">
        <f>V30</f>
        <v/>
      </c>
      <c r="X13" s="148">
        <f>W30</f>
        <v/>
      </c>
      <c r="Y13" s="148">
        <f>X30</f>
        <v/>
      </c>
      <c r="Z13" s="148">
        <f>Y30</f>
        <v/>
      </c>
      <c r="AA13" s="148">
        <f>Z30</f>
        <v/>
      </c>
      <c r="AB13" s="148">
        <f>AA30</f>
        <v/>
      </c>
      <c r="AC13" s="148">
        <f>AB30</f>
        <v/>
      </c>
      <c r="AD13" s="148">
        <f>AC30</f>
        <v/>
      </c>
      <c r="AE13" s="148">
        <f>AD30</f>
        <v/>
      </c>
      <c r="AF13" s="148">
        <f>AE30</f>
        <v/>
      </c>
      <c r="AG13" s="144">
        <f>B13</f>
        <v/>
      </c>
      <c r="AH13" s="115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106" t="inlineStr">
        <is>
          <t>TO BE ACCT FOR</t>
        </is>
      </c>
      <c r="B14" s="144">
        <f>SUM(B11:B13)</f>
        <v/>
      </c>
      <c r="C14" s="144">
        <f>SUM(C11:C13)</f>
        <v/>
      </c>
      <c r="D14" s="144">
        <f>SUM(D11:D13)</f>
        <v/>
      </c>
      <c r="E14" s="144">
        <f>SUM(E11:E13)</f>
        <v/>
      </c>
      <c r="F14" s="144">
        <f>SUM(F11:F13)</f>
        <v/>
      </c>
      <c r="G14" s="144">
        <f>SUM(G11:G13)</f>
        <v/>
      </c>
      <c r="H14" s="144">
        <f>SUM(H11:H13)</f>
        <v/>
      </c>
      <c r="I14" s="144">
        <f>SUM(I11:I13)</f>
        <v/>
      </c>
      <c r="J14" s="144">
        <f>SUM(J11:J13)</f>
        <v/>
      </c>
      <c r="K14" s="144">
        <f>SUM(K11:K13)</f>
        <v/>
      </c>
      <c r="L14" s="144">
        <f>SUM(L11:L13)</f>
        <v/>
      </c>
      <c r="M14" s="144">
        <f>SUM(M11:M13)</f>
        <v/>
      </c>
      <c r="N14" s="144">
        <f>SUM(N11:N13)</f>
        <v/>
      </c>
      <c r="O14" s="144">
        <f>SUM(O11:O13)</f>
        <v/>
      </c>
      <c r="P14" s="144">
        <f>SUM(P11:P13)</f>
        <v/>
      </c>
      <c r="Q14" s="144">
        <f>SUM(Q11:Q13)</f>
        <v/>
      </c>
      <c r="R14" s="144">
        <f>SUM(R11:R13)</f>
        <v/>
      </c>
      <c r="S14" s="144">
        <f>SUM(S11:S13)</f>
        <v/>
      </c>
      <c r="T14" s="144">
        <f>SUM(T11:T13)</f>
        <v/>
      </c>
      <c r="U14" s="144">
        <f>SUM(U11:U13)</f>
        <v/>
      </c>
      <c r="V14" s="144">
        <f>SUM(V11:V13)</f>
        <v/>
      </c>
      <c r="W14" s="144">
        <f>SUM(W11:W13)</f>
        <v/>
      </c>
      <c r="X14" s="144">
        <f>SUM(X11:X13)</f>
        <v/>
      </c>
      <c r="Y14" s="144">
        <f>SUM(Y11:Y13)</f>
        <v/>
      </c>
      <c r="Z14" s="144">
        <f>SUM(Z11:Z13)</f>
        <v/>
      </c>
      <c r="AA14" s="144">
        <f>SUM(AA11:AA13)</f>
        <v/>
      </c>
      <c r="AB14" s="144">
        <f>SUM(AB11:AB13)</f>
        <v/>
      </c>
      <c r="AC14" s="144">
        <f>SUM(AC11:AC13)</f>
        <v/>
      </c>
      <c r="AD14" s="144">
        <f>SUM(AD11:AD13)</f>
        <v/>
      </c>
      <c r="AE14" s="144">
        <f>SUM(AE11:AE13)</f>
        <v/>
      </c>
      <c r="AF14" s="144">
        <f>SUM(AF11:AF13)</f>
        <v/>
      </c>
      <c r="AG14" s="143">
        <f>SUM(AG11:AG13)</f>
        <v/>
      </c>
      <c r="AH14" s="115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106" t="inlineStr">
        <is>
          <t>FOOD</t>
        </is>
      </c>
      <c r="B15" s="149" t="n"/>
      <c r="C15" s="149" t="n"/>
      <c r="D15" s="149" t="n"/>
      <c r="E15" s="149" t="n"/>
      <c r="F15" s="149" t="n"/>
      <c r="G15" s="149" t="n"/>
      <c r="H15" s="149" t="n"/>
      <c r="I15" s="149" t="n"/>
      <c r="J15" s="149" t="n"/>
      <c r="K15" s="149" t="n"/>
      <c r="L15" s="149" t="n"/>
      <c r="M15" s="149" t="n"/>
      <c r="N15" s="149" t="n"/>
      <c r="O15" s="149" t="n"/>
      <c r="P15" s="149" t="n"/>
      <c r="Q15" s="149" t="n"/>
      <c r="R15" s="149" t="n"/>
      <c r="S15" s="149" t="n"/>
      <c r="T15" s="149" t="n"/>
      <c r="U15" s="149" t="n"/>
      <c r="V15" s="149" t="n"/>
      <c r="W15" s="149" t="n"/>
      <c r="X15" s="149" t="n"/>
      <c r="Y15" s="149" t="n"/>
      <c r="Z15" s="149" t="n"/>
      <c r="AA15" s="149" t="n"/>
      <c r="AB15" s="149" t="n"/>
      <c r="AC15" s="149" t="n"/>
      <c r="AD15" s="149" t="n"/>
      <c r="AE15" s="149" t="n"/>
      <c r="AF15" s="149" t="n"/>
      <c r="AG15" s="143">
        <f>SUM(B15:AF15)</f>
        <v/>
      </c>
      <c r="AH15" s="115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106" t="inlineStr">
        <is>
          <t>SERVIVES</t>
        </is>
      </c>
      <c r="B16" s="149" t="n"/>
      <c r="C16" s="149" t="n"/>
      <c r="D16" s="149" t="n"/>
      <c r="E16" s="149" t="n"/>
      <c r="F16" s="149" t="n"/>
      <c r="G16" s="149" t="n"/>
      <c r="H16" s="149" t="n"/>
      <c r="I16" s="149" t="n"/>
      <c r="J16" s="149" t="n"/>
      <c r="K16" s="149" t="n"/>
      <c r="L16" s="149" t="n"/>
      <c r="M16" s="149" t="n"/>
      <c r="N16" s="149" t="n"/>
      <c r="O16" s="149" t="n"/>
      <c r="P16" s="149" t="n"/>
      <c r="Q16" s="149" t="n"/>
      <c r="R16" s="149" t="n"/>
      <c r="S16" s="149" t="n"/>
      <c r="T16" s="149" t="n"/>
      <c r="U16" s="149" t="n"/>
      <c r="V16" s="149" t="n"/>
      <c r="W16" s="149" t="n"/>
      <c r="X16" s="149" t="n"/>
      <c r="Y16" s="149" t="n"/>
      <c r="Z16" s="149" t="n"/>
      <c r="AA16" s="149" t="n"/>
      <c r="AB16" s="149" t="n"/>
      <c r="AC16" s="149" t="n"/>
      <c r="AD16" s="149" t="n"/>
      <c r="AE16" s="149" t="n"/>
      <c r="AF16" s="149" t="n"/>
      <c r="AG16" s="143">
        <f>SUM(B16:AF16)</f>
        <v/>
      </c>
      <c r="AH16" s="115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106" t="inlineStr">
        <is>
          <t>ADVERTISING</t>
        </is>
      </c>
      <c r="B17" s="149" t="n"/>
      <c r="C17" s="149" t="n"/>
      <c r="D17" s="149" t="n"/>
      <c r="E17" s="149" t="n"/>
      <c r="F17" s="149" t="n"/>
      <c r="G17" s="149" t="n"/>
      <c r="H17" s="149" t="n"/>
      <c r="I17" s="149" t="n"/>
      <c r="J17" s="149" t="n"/>
      <c r="K17" s="149" t="n"/>
      <c r="L17" s="149" t="n"/>
      <c r="M17" s="149" t="n"/>
      <c r="N17" s="149" t="n"/>
      <c r="O17" s="149" t="n"/>
      <c r="P17" s="149" t="n"/>
      <c r="Q17" s="149" t="n"/>
      <c r="R17" s="149" t="n"/>
      <c r="S17" s="149" t="n"/>
      <c r="T17" s="149" t="n"/>
      <c r="U17" s="149" t="n"/>
      <c r="V17" s="149" t="n"/>
      <c r="W17" s="149" t="n"/>
      <c r="X17" s="149" t="n"/>
      <c r="Y17" s="149" t="n"/>
      <c r="Z17" s="149" t="n"/>
      <c r="AA17" s="149" t="n"/>
      <c r="AB17" s="149" t="n"/>
      <c r="AC17" s="149" t="n"/>
      <c r="AD17" s="149" t="n"/>
      <c r="AE17" s="149" t="n"/>
      <c r="AF17" s="149" t="n"/>
      <c r="AG17" s="143">
        <f>SUM(B17:AF17)</f>
        <v/>
      </c>
      <c r="AH17" s="115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106" t="inlineStr">
        <is>
          <t>REPAIRS &amp; MAINT</t>
        </is>
      </c>
      <c r="B18" s="149" t="n"/>
      <c r="C18" s="149" t="n"/>
      <c r="D18" s="149" t="n"/>
      <c r="E18" s="149" t="n"/>
      <c r="F18" s="149" t="n"/>
      <c r="G18" s="149" t="n"/>
      <c r="H18" s="149" t="n"/>
      <c r="I18" s="149" t="n"/>
      <c r="J18" s="149" t="n"/>
      <c r="K18" s="149" t="n"/>
      <c r="L18" s="149" t="n"/>
      <c r="M18" s="149" t="n"/>
      <c r="N18" s="149" t="n"/>
      <c r="O18" s="149" t="n"/>
      <c r="P18" s="149" t="n"/>
      <c r="Q18" s="149" t="n"/>
      <c r="R18" s="149" t="n"/>
      <c r="S18" s="149" t="n"/>
      <c r="T18" s="149" t="n"/>
      <c r="U18" s="149" t="n"/>
      <c r="V18" s="149" t="n"/>
      <c r="W18" s="149" t="n"/>
      <c r="X18" s="149" t="n"/>
      <c r="Y18" s="149" t="n"/>
      <c r="Z18" s="149" t="n"/>
      <c r="AA18" s="149" t="n"/>
      <c r="AB18" s="149" t="n"/>
      <c r="AC18" s="149" t="n"/>
      <c r="AD18" s="149" t="n"/>
      <c r="AE18" s="149" t="n"/>
      <c r="AF18" s="149" t="n"/>
      <c r="AG18" s="143">
        <f>SUM(B18:AF18)</f>
        <v/>
      </c>
      <c r="AH18" s="115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106" t="inlineStr">
        <is>
          <t>OPERATING SUPP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49" t="n"/>
      <c r="L19" s="149" t="n"/>
      <c r="M19" s="149" t="n"/>
      <c r="N19" s="149" t="n"/>
      <c r="O19" s="149" t="n"/>
      <c r="P19" s="149" t="n"/>
      <c r="Q19" s="149" t="n"/>
      <c r="R19" s="149" t="n"/>
      <c r="S19" s="149" t="n"/>
      <c r="T19" s="149" t="n"/>
      <c r="U19" s="149" t="n"/>
      <c r="V19" s="149" t="n"/>
      <c r="W19" s="149" t="n"/>
      <c r="X19" s="149" t="n"/>
      <c r="Y19" s="149" t="n"/>
      <c r="Z19" s="149" t="n"/>
      <c r="AA19" s="149" t="n"/>
      <c r="AB19" s="149" t="n"/>
      <c r="AC19" s="149" t="n"/>
      <c r="AD19" s="149" t="n"/>
      <c r="AE19" s="149" t="n"/>
      <c r="AF19" s="149" t="n"/>
      <c r="AG19" s="143">
        <f>SUM(B19:AF19)</f>
        <v/>
      </c>
      <c r="AH19" s="115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106" t="inlineStr">
        <is>
          <t>OFFICE EXP</t>
        </is>
      </c>
      <c r="B20" s="149" t="n"/>
      <c r="C20" s="149" t="n"/>
      <c r="D20" s="149" t="n"/>
      <c r="E20" s="149" t="n"/>
      <c r="F20" s="149" t="n"/>
      <c r="G20" s="149" t="n"/>
      <c r="H20" s="149" t="n"/>
      <c r="I20" s="149" t="n"/>
      <c r="J20" s="149" t="n"/>
      <c r="K20" s="149" t="n"/>
      <c r="L20" s="149" t="n"/>
      <c r="M20" s="149" t="n"/>
      <c r="N20" s="149" t="n"/>
      <c r="O20" s="149" t="n"/>
      <c r="P20" s="149" t="n"/>
      <c r="Q20" s="149" t="n"/>
      <c r="R20" s="149" t="n"/>
      <c r="S20" s="149" t="n"/>
      <c r="T20" s="149" t="n"/>
      <c r="U20" s="149" t="n"/>
      <c r="V20" s="149" t="n"/>
      <c r="W20" s="149" t="n"/>
      <c r="X20" s="149" t="n"/>
      <c r="Y20" s="149" t="n"/>
      <c r="Z20" s="149" t="n"/>
      <c r="AA20" s="149" t="n"/>
      <c r="AB20" s="149" t="n"/>
      <c r="AC20" s="149" t="n"/>
      <c r="AD20" s="149" t="n"/>
      <c r="AE20" s="149" t="n"/>
      <c r="AF20" s="149" t="n"/>
      <c r="AG20" s="143">
        <f>SUM(B20:AF20)</f>
        <v/>
      </c>
      <c r="AH20" s="115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106" t="inlineStr">
        <is>
          <t>NET WAGES</t>
        </is>
      </c>
      <c r="B21" s="149" t="n"/>
      <c r="C21" s="149" t="n"/>
      <c r="D21" s="149" t="n"/>
      <c r="E21" s="149" t="n"/>
      <c r="F21" s="149" t="n"/>
      <c r="G21" s="149" t="n"/>
      <c r="H21" s="149" t="n"/>
      <c r="I21" s="149" t="n"/>
      <c r="J21" s="149" t="n"/>
      <c r="K21" s="149" t="n"/>
      <c r="L21" s="149" t="n"/>
      <c r="M21" s="149" t="n"/>
      <c r="N21" s="149" t="n"/>
      <c r="O21" s="149" t="n"/>
      <c r="P21" s="149" t="n"/>
      <c r="Q21" s="149" t="n"/>
      <c r="R21" s="149" t="n"/>
      <c r="S21" s="149" t="n"/>
      <c r="T21" s="149" t="n"/>
      <c r="U21" s="149" t="n"/>
      <c r="V21" s="149" t="n"/>
      <c r="W21" s="149" t="n"/>
      <c r="X21" s="149" t="n"/>
      <c r="Y21" s="149" t="n"/>
      <c r="Z21" s="149" t="n"/>
      <c r="AA21" s="149" t="n"/>
      <c r="AB21" s="149" t="n"/>
      <c r="AC21" s="149" t="n"/>
      <c r="AD21" s="149" t="n"/>
      <c r="AE21" s="149" t="n"/>
      <c r="AF21" s="149" t="n"/>
      <c r="AG21" s="143">
        <f>SUM(B21:AF21)</f>
        <v/>
      </c>
      <c r="AH21" s="115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106" t="inlineStr">
        <is>
          <t>TOTAL PAYOUT</t>
        </is>
      </c>
      <c r="B22" s="143">
        <f>SUM(B15:B21)</f>
        <v/>
      </c>
      <c r="C22" s="143">
        <f>SUM(C15:C21)</f>
        <v/>
      </c>
      <c r="D22" s="143">
        <f>SUM(D15:D21)</f>
        <v/>
      </c>
      <c r="E22" s="143">
        <f>SUM(E15:E21)</f>
        <v/>
      </c>
      <c r="F22" s="143">
        <f>SUM(F15:F21)</f>
        <v/>
      </c>
      <c r="G22" s="143">
        <f>SUM(G15:G21)</f>
        <v/>
      </c>
      <c r="H22" s="143">
        <f>SUM(H15:H21)</f>
        <v/>
      </c>
      <c r="I22" s="143">
        <f>SUM(I15:I21)</f>
        <v/>
      </c>
      <c r="J22" s="143">
        <f>SUM(J15:J21)</f>
        <v/>
      </c>
      <c r="K22" s="143">
        <f>SUM(K15:K21)</f>
        <v/>
      </c>
      <c r="L22" s="143">
        <f>SUM(L15:L21)</f>
        <v/>
      </c>
      <c r="M22" s="143">
        <f>SUM(M15:M21)</f>
        <v/>
      </c>
      <c r="N22" s="143">
        <f>SUM(N15:N21)</f>
        <v/>
      </c>
      <c r="O22" s="143">
        <f>SUM(O15:O21)</f>
        <v/>
      </c>
      <c r="P22" s="143">
        <f>SUM(P15:P21)</f>
        <v/>
      </c>
      <c r="Q22" s="143">
        <f>SUM(Q15:Q21)</f>
        <v/>
      </c>
      <c r="R22" s="143">
        <f>SUM(R15:R21)</f>
        <v/>
      </c>
      <c r="S22" s="143">
        <f>SUM(S15:S21)</f>
        <v/>
      </c>
      <c r="T22" s="143">
        <f>SUM(T15:T21)</f>
        <v/>
      </c>
      <c r="U22" s="143">
        <f>SUM(U15:U21)</f>
        <v/>
      </c>
      <c r="V22" s="143">
        <f>SUM(V15:V21)</f>
        <v/>
      </c>
      <c r="W22" s="143">
        <f>SUM(W15:W21)</f>
        <v/>
      </c>
      <c r="X22" s="143">
        <f>SUM(X15:X21)</f>
        <v/>
      </c>
      <c r="Y22" s="143">
        <f>SUM(Y15:Y21)</f>
        <v/>
      </c>
      <c r="Z22" s="143">
        <f>SUM(Z15:Z21)</f>
        <v/>
      </c>
      <c r="AA22" s="143">
        <f>SUM(AA15:AA21)</f>
        <v/>
      </c>
      <c r="AB22" s="143">
        <f>SUM(AB15:AB21)</f>
        <v/>
      </c>
      <c r="AC22" s="143">
        <f>SUM(AC15:AC21)</f>
        <v/>
      </c>
      <c r="AD22" s="143">
        <f>SUM(AD15:AD21)</f>
        <v/>
      </c>
      <c r="AE22" s="143">
        <f>SUM(AE15:AE21)</f>
        <v/>
      </c>
      <c r="AF22" s="143">
        <f>SUM(AF15:AF21)</f>
        <v/>
      </c>
      <c r="AG22" s="143">
        <f>SUM(B22:AF22)</f>
        <v/>
      </c>
      <c r="AH22" s="115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106" t="inlineStr">
        <is>
          <t>Total Third Party Sales</t>
        </is>
      </c>
      <c r="B23" s="148">
        <f>SUM(B8:B10)</f>
        <v/>
      </c>
      <c r="C23" s="148">
        <f>SUM(C8:C10)</f>
        <v/>
      </c>
      <c r="D23" s="148">
        <f>SUM(D8:D10)</f>
        <v/>
      </c>
      <c r="E23" s="148">
        <f>SUM(E8:E10)</f>
        <v/>
      </c>
      <c r="F23" s="148">
        <f>SUM(F8:F10)</f>
        <v/>
      </c>
      <c r="G23" s="148">
        <f>SUM(G8:G10)</f>
        <v/>
      </c>
      <c r="H23" s="148">
        <f>SUM(H8:H10)</f>
        <v/>
      </c>
      <c r="I23" s="148">
        <f>SUM(I8:I10)</f>
        <v/>
      </c>
      <c r="J23" s="148">
        <f>SUM(J8:J10)</f>
        <v/>
      </c>
      <c r="K23" s="148">
        <f>SUM(K8:K10)</f>
        <v/>
      </c>
      <c r="L23" s="148">
        <f>SUM(L8:L10)</f>
        <v/>
      </c>
      <c r="M23" s="148">
        <f>SUM(M8:M10)</f>
        <v/>
      </c>
      <c r="N23" s="148">
        <f>SUM(N8:N10)</f>
        <v/>
      </c>
      <c r="O23" s="148">
        <f>SUM(O8:O10)</f>
        <v/>
      </c>
      <c r="P23" s="148">
        <f>SUM(P8:P10)</f>
        <v/>
      </c>
      <c r="Q23" s="148">
        <f>SUM(Q8:Q10)</f>
        <v/>
      </c>
      <c r="R23" s="148">
        <f>SUM(R8:R10)</f>
        <v/>
      </c>
      <c r="S23" s="148">
        <f>SUM(S8:S10)</f>
        <v/>
      </c>
      <c r="T23" s="148">
        <f>SUM(T8:T10)</f>
        <v/>
      </c>
      <c r="U23" s="148">
        <f>SUM(U8:U10)</f>
        <v/>
      </c>
      <c r="V23" s="148">
        <f>SUM(V8:V10)</f>
        <v/>
      </c>
      <c r="W23" s="148">
        <f>SUM(W8:W10)</f>
        <v/>
      </c>
      <c r="X23" s="148">
        <f>SUM(X8:X10)</f>
        <v/>
      </c>
      <c r="Y23" s="148">
        <f>SUM(Y8:Y10)</f>
        <v/>
      </c>
      <c r="Z23" s="148">
        <f>SUM(Z8:Z10)</f>
        <v/>
      </c>
      <c r="AA23" s="148">
        <f>SUM(AA8:AA10)</f>
        <v/>
      </c>
      <c r="AB23" s="148">
        <f>SUM(AB8:AB10)</f>
        <v/>
      </c>
      <c r="AC23" s="148">
        <f>SUM(AC8:AC10)</f>
        <v/>
      </c>
      <c r="AD23" s="148">
        <f>SUM(AD8:AD10)</f>
        <v/>
      </c>
      <c r="AE23" s="148">
        <f>SUM(AE8:AE10)</f>
        <v/>
      </c>
      <c r="AF23" s="148">
        <f>SUM(AF8:AF10)</f>
        <v/>
      </c>
      <c r="AG23" s="143">
        <f>SUM(B23:AF23)</f>
        <v/>
      </c>
      <c r="AH23" s="115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106" t="inlineStr">
        <is>
          <t>Amer Comm Bank</t>
        </is>
      </c>
      <c r="B24" s="144" t="n"/>
      <c r="C24" s="144" t="n"/>
      <c r="D24" s="144" t="n"/>
      <c r="E24" s="144" t="n"/>
      <c r="F24" s="144" t="n"/>
      <c r="G24" s="144" t="n"/>
      <c r="H24" s="144" t="n"/>
      <c r="I24" s="144" t="n"/>
      <c r="J24" s="144" t="n"/>
      <c r="K24" s="144" t="n"/>
      <c r="L24" s="144" t="n"/>
      <c r="M24" s="144" t="n"/>
      <c r="N24" s="144" t="n"/>
      <c r="O24" s="144" t="n"/>
      <c r="P24" s="144" t="n"/>
      <c r="Q24" s="144" t="n"/>
      <c r="R24" s="144" t="n"/>
      <c r="S24" s="144" t="n"/>
      <c r="T24" s="144" t="n"/>
      <c r="U24" s="144" t="n"/>
      <c r="V24" s="144" t="n"/>
      <c r="W24" s="144" t="n"/>
      <c r="X24" s="144" t="n"/>
      <c r="Y24" s="144" t="n"/>
      <c r="Z24" s="144" t="n"/>
      <c r="AA24" s="144" t="n"/>
      <c r="AB24" s="144" t="n"/>
      <c r="AC24" s="144" t="n"/>
      <c r="AD24" s="144" t="n"/>
      <c r="AE24" s="144" t="n"/>
      <c r="AF24" s="144" t="n"/>
      <c r="AG24" s="143">
        <f>SUM(B24:AF24)</f>
        <v/>
      </c>
      <c r="AH24" s="115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106" t="inlineStr">
        <is>
          <t>Crystal Lake Bank</t>
        </is>
      </c>
      <c r="B25" s="144" t="n"/>
      <c r="C25" s="144" t="n"/>
      <c r="D25" s="144" t="n"/>
      <c r="E25" s="144" t="n"/>
      <c r="F25" s="144" t="n"/>
      <c r="G25" s="144" t="n"/>
      <c r="H25" s="144" t="n"/>
      <c r="I25" s="144" t="n"/>
      <c r="J25" s="144" t="n"/>
      <c r="K25" s="144" t="n"/>
      <c r="L25" s="144" t="n"/>
      <c r="M25" s="144" t="n"/>
      <c r="N25" s="144" t="n"/>
      <c r="O25" s="144" t="n"/>
      <c r="P25" s="144" t="n"/>
      <c r="Q25" s="144" t="n"/>
      <c r="R25" s="144" t="n"/>
      <c r="S25" s="144" t="n"/>
      <c r="T25" s="144" t="n"/>
      <c r="U25" s="144" t="n"/>
      <c r="V25" s="144" t="n"/>
      <c r="W25" s="144" t="n"/>
      <c r="X25" s="144" t="n"/>
      <c r="Y25" s="144" t="n"/>
      <c r="Z25" s="144" t="n"/>
      <c r="AA25" s="144" t="n"/>
      <c r="AB25" s="144" t="n"/>
      <c r="AC25" s="144" t="n"/>
      <c r="AD25" s="144" t="n"/>
      <c r="AE25" s="144" t="n"/>
      <c r="AF25" s="144" t="n"/>
      <c r="AG25" s="143">
        <f>SUM(B25:AF25)</f>
        <v/>
      </c>
      <c r="AH25" s="115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80" t="inlineStr">
        <is>
          <t>CREDIT CARD</t>
        </is>
      </c>
      <c r="B26" s="142" t="n">
        <v>15957.36</v>
      </c>
      <c r="C26" s="142" t="n">
        <v>7607.849999999999</v>
      </c>
      <c r="D26" s="142" t="n">
        <v>7441.65</v>
      </c>
      <c r="E26" s="142" t="n">
        <v>9803.009999999998</v>
      </c>
      <c r="F26" s="142" t="n">
        <v>8508.160000000002</v>
      </c>
      <c r="G26" s="142" t="n">
        <v>11772.1</v>
      </c>
      <c r="H26" s="142" t="n">
        <v>17693.32</v>
      </c>
      <c r="I26" s="142" t="n">
        <v>10676.99</v>
      </c>
      <c r="J26" s="142" t="n">
        <v>7683.9</v>
      </c>
      <c r="K26" s="142" t="n">
        <v>7382.24</v>
      </c>
      <c r="L26" s="142" t="n">
        <v>9315.17</v>
      </c>
      <c r="M26" s="142" t="n">
        <v>9384.23</v>
      </c>
      <c r="N26" s="142" t="n">
        <v>14514.58</v>
      </c>
      <c r="O26" s="142" t="n">
        <v>20627.32</v>
      </c>
      <c r="P26" s="142" t="n">
        <v>16929.48</v>
      </c>
      <c r="Q26" s="142" t="n">
        <v>11885.52</v>
      </c>
      <c r="R26" s="142" t="n">
        <v>8917.99</v>
      </c>
      <c r="S26" s="142" t="n">
        <v>7530.23</v>
      </c>
      <c r="T26" s="142" t="n">
        <v>7334.04</v>
      </c>
      <c r="U26" s="142" t="n">
        <v>12856.98</v>
      </c>
      <c r="V26" s="142" t="n">
        <v>16326.2</v>
      </c>
      <c r="W26" s="142" t="n">
        <v>15158.36</v>
      </c>
      <c r="X26" s="142" t="n">
        <v>8195.65</v>
      </c>
      <c r="Y26" s="142" t="n">
        <v>7730.21</v>
      </c>
      <c r="Z26" s="106" t="n">
        <v>10356.08</v>
      </c>
      <c r="AA26" s="81" t="n">
        <v>8497.610000000001</v>
      </c>
      <c r="AB26" s="142" t="n">
        <v>13645.52</v>
      </c>
      <c r="AC26" s="142" t="n">
        <v>18205.41</v>
      </c>
      <c r="AD26" s="142" t="n"/>
      <c r="AE26" s="142" t="n"/>
      <c r="AF26" s="142" t="n"/>
      <c r="AG26" s="150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106" t="inlineStr">
        <is>
          <t>C C Mojo Fortis</t>
        </is>
      </c>
      <c r="B27" s="142" t="n">
        <v>147.91</v>
      </c>
      <c r="C27" s="142" t="n">
        <v>36.45</v>
      </c>
      <c r="D27" s="142" t="n">
        <v>101.1</v>
      </c>
      <c r="E27" s="142" t="n">
        <v>79.06</v>
      </c>
      <c r="F27" s="151" t="n">
        <v>52.05</v>
      </c>
      <c r="G27" s="142" t="n">
        <v>132.21</v>
      </c>
      <c r="H27" s="142" t="n">
        <v>145.42</v>
      </c>
      <c r="I27" s="142" t="n">
        <v>57.2</v>
      </c>
      <c r="J27" s="142" t="n">
        <v>297.86</v>
      </c>
      <c r="K27" s="142" t="n">
        <v>64.11</v>
      </c>
      <c r="L27" s="142" t="n">
        <v>17.85</v>
      </c>
      <c r="M27" s="142" t="n">
        <v>26.49</v>
      </c>
      <c r="N27" s="142" t="n">
        <v>77.8</v>
      </c>
      <c r="O27" s="142" t="n">
        <v>269.92</v>
      </c>
      <c r="P27" s="142" t="n">
        <v>167.47</v>
      </c>
      <c r="Q27" s="142" t="n"/>
      <c r="R27" s="142" t="n">
        <v>185.48</v>
      </c>
      <c r="S27" s="142" t="n">
        <v>71.37</v>
      </c>
      <c r="T27" s="142" t="n">
        <v>102.74</v>
      </c>
      <c r="U27" s="142" t="n">
        <v>163.65</v>
      </c>
      <c r="V27" s="142" t="n">
        <v>99.08</v>
      </c>
      <c r="W27" s="142" t="n">
        <v>145.58</v>
      </c>
      <c r="X27" s="142" t="n">
        <v>46.5</v>
      </c>
      <c r="Y27" s="142" t="n">
        <v>101.23</v>
      </c>
      <c r="Z27" s="144" t="n">
        <v>160.72</v>
      </c>
      <c r="AA27" s="142" t="n">
        <v>22.68</v>
      </c>
      <c r="AB27" s="142" t="n">
        <v>119.88</v>
      </c>
      <c r="AC27" s="142" t="n"/>
      <c r="AD27" s="142" t="n"/>
      <c r="AE27" s="142" t="n"/>
      <c r="AF27" s="142" t="n"/>
      <c r="AG27" s="14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106" t="inlineStr">
        <is>
          <t>Shift4 &amp; Square</t>
        </is>
      </c>
      <c r="B28" s="144" t="n"/>
      <c r="C28" s="142" t="n"/>
      <c r="D28" s="142" t="n"/>
      <c r="E28" s="142" t="n"/>
      <c r="F28" s="142" t="n"/>
      <c r="G28" s="144" t="n"/>
      <c r="H28" s="142" t="n"/>
      <c r="I28" s="142" t="n"/>
      <c r="J28" s="142" t="n"/>
      <c r="K28" s="142" t="n"/>
      <c r="L28" s="142" t="n"/>
      <c r="M28" s="142" t="n"/>
      <c r="N28" s="142" t="n"/>
      <c r="O28" s="142" t="n"/>
      <c r="P28" s="144" t="n"/>
      <c r="Q28" s="142" t="n"/>
      <c r="R28" s="142" t="n"/>
      <c r="S28" s="142" t="n"/>
      <c r="T28" s="142" t="n"/>
      <c r="U28" s="142" t="n"/>
      <c r="V28" s="142" t="n"/>
      <c r="W28" s="142" t="n"/>
      <c r="X28" s="142" t="n"/>
      <c r="Y28" s="142" t="n"/>
      <c r="Z28" s="142" t="n"/>
      <c r="AA28" s="142" t="n"/>
      <c r="AB28" s="142" t="n"/>
      <c r="AC28" s="144" t="n"/>
      <c r="AD28" s="142" t="n"/>
      <c r="AE28" s="142" t="n"/>
      <c r="AF28" s="142" t="n"/>
      <c r="AG28" s="14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106" t="inlineStr">
        <is>
          <t>TTL Payouts &amp; Deposits</t>
        </is>
      </c>
      <c r="B29" s="143">
        <f>SUM(B22:B28)</f>
        <v/>
      </c>
      <c r="C29" s="143">
        <f>SUM(C22:C28)</f>
        <v/>
      </c>
      <c r="D29" s="143">
        <f>SUM(D22:D28)</f>
        <v/>
      </c>
      <c r="E29" s="143">
        <f>SUM(E22:E28)</f>
        <v/>
      </c>
      <c r="F29" s="143">
        <f>SUM(F22:F28)</f>
        <v/>
      </c>
      <c r="G29" s="143">
        <f>SUM(G22:G28)</f>
        <v/>
      </c>
      <c r="H29" s="143">
        <f>SUM(H22:H28)</f>
        <v/>
      </c>
      <c r="I29" s="143">
        <f>SUM(I22:I28)</f>
        <v/>
      </c>
      <c r="J29" s="143">
        <f>SUM(J22:J28)</f>
        <v/>
      </c>
      <c r="K29" s="143">
        <f>SUM(K22:K28)</f>
        <v/>
      </c>
      <c r="L29" s="143">
        <f>SUM(L22:L28)</f>
        <v/>
      </c>
      <c r="M29" s="143">
        <f>SUM(M22:M28)</f>
        <v/>
      </c>
      <c r="N29" s="143">
        <f>SUM(N22:N28)</f>
        <v/>
      </c>
      <c r="O29" s="143">
        <f>SUM(O22:O28)</f>
        <v/>
      </c>
      <c r="P29" s="143">
        <f>SUM(P22:P28)</f>
        <v/>
      </c>
      <c r="Q29" s="143">
        <f>SUM(Q22:Q28)</f>
        <v/>
      </c>
      <c r="R29" s="143">
        <f>SUM(R22:R28)</f>
        <v/>
      </c>
      <c r="S29" s="143">
        <f>SUM(S22:S28)</f>
        <v/>
      </c>
      <c r="T29" s="143">
        <f>SUM(T22:T28)</f>
        <v/>
      </c>
      <c r="U29" s="143">
        <f>SUM(U22:U28)</f>
        <v/>
      </c>
      <c r="V29" s="143">
        <f>SUM(V22:V28)</f>
        <v/>
      </c>
      <c r="W29" s="143">
        <f>SUM(W22:W28)</f>
        <v/>
      </c>
      <c r="X29" s="143">
        <f>SUM(X22:X28)</f>
        <v/>
      </c>
      <c r="Y29" s="143">
        <f>SUM(Y22:Y28)</f>
        <v/>
      </c>
      <c r="Z29" s="143">
        <f>SUM(Z22:Z28)</f>
        <v/>
      </c>
      <c r="AA29" s="143">
        <f>SUM(AA22:AA28)</f>
        <v/>
      </c>
      <c r="AB29" s="143">
        <f>SUM(AB22:AB28)</f>
        <v/>
      </c>
      <c r="AC29" s="143">
        <f>SUM(AC22:AC28)</f>
        <v/>
      </c>
      <c r="AD29" s="143">
        <f>SUM(AD22:AD28)</f>
        <v/>
      </c>
      <c r="AE29" s="143">
        <f>SUM(AE22:AE28)</f>
        <v/>
      </c>
      <c r="AF29" s="143">
        <f>SUM(AF22:AF28)</f>
        <v/>
      </c>
      <c r="AG29" s="14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106" t="inlineStr">
        <is>
          <t>CLOSING CASH</t>
        </is>
      </c>
      <c r="B30" s="144">
        <f>SUM(B14-B29)</f>
        <v/>
      </c>
      <c r="C30" s="144">
        <f>SUM(C14-C29)</f>
        <v/>
      </c>
      <c r="D30" s="144">
        <f>SUM(D14-D29)</f>
        <v/>
      </c>
      <c r="E30" s="144">
        <f>SUM(E14-E29)</f>
        <v/>
      </c>
      <c r="F30" s="144">
        <f>SUM(F14-F29)</f>
        <v/>
      </c>
      <c r="G30" s="144">
        <f>SUM(G14-G29)</f>
        <v/>
      </c>
      <c r="H30" s="144">
        <f>SUM(H14-H29)</f>
        <v/>
      </c>
      <c r="I30" s="144">
        <f>SUM(I14-I29)</f>
        <v/>
      </c>
      <c r="J30" s="144">
        <f>SUM(J14-J29)</f>
        <v/>
      </c>
      <c r="K30" s="144">
        <f>SUM(K14-K29)</f>
        <v/>
      </c>
      <c r="L30" s="144">
        <f>SUM(L14-L29)</f>
        <v/>
      </c>
      <c r="M30" s="144">
        <f>SUM(M14-M29)</f>
        <v/>
      </c>
      <c r="N30" s="144">
        <f>SUM(N14-N29)</f>
        <v/>
      </c>
      <c r="O30" s="144">
        <f>SUM(O14-O29)</f>
        <v/>
      </c>
      <c r="P30" s="144">
        <f>SUM(P14-P29)</f>
        <v/>
      </c>
      <c r="Q30" s="144">
        <f>SUM(Q14-Q29)</f>
        <v/>
      </c>
      <c r="R30" s="144">
        <f>SUM(R14-R29)</f>
        <v/>
      </c>
      <c r="S30" s="144">
        <f>SUM(S14-S29)</f>
        <v/>
      </c>
      <c r="T30" s="144">
        <f>SUM(T14-T29)</f>
        <v/>
      </c>
      <c r="U30" s="144">
        <f>SUM(U14-U29)</f>
        <v/>
      </c>
      <c r="V30" s="144">
        <f>SUM(V14-V29)</f>
        <v/>
      </c>
      <c r="W30" s="144">
        <f>SUM(W14-W29)</f>
        <v/>
      </c>
      <c r="X30" s="144">
        <f>SUM(X14-X29)</f>
        <v/>
      </c>
      <c r="Y30" s="144">
        <f>SUM(Y14-Y29)</f>
        <v/>
      </c>
      <c r="Z30" s="144">
        <f>SUM(Z14-Z29)</f>
        <v/>
      </c>
      <c r="AA30" s="144">
        <f>SUM(AA14-AA29)</f>
        <v/>
      </c>
      <c r="AB30" s="144">
        <f>SUM(AB14-AB29)</f>
        <v/>
      </c>
      <c r="AC30" s="144">
        <f>SUM(AC14-AC29)</f>
        <v/>
      </c>
      <c r="AD30" s="144">
        <f>SUM(AD14-AD29)</f>
        <v/>
      </c>
      <c r="AE30" s="144">
        <f>SUM(AE14-AE29)</f>
        <v/>
      </c>
      <c r="AF30" s="144">
        <f>SUM(AF14-AF29)</f>
        <v/>
      </c>
      <c r="AG30" s="14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106" t="inlineStr">
        <is>
          <t>TOTAL ACCT FOR</t>
        </is>
      </c>
      <c r="B31" s="144">
        <f>SUM(B29:B30)</f>
        <v/>
      </c>
      <c r="C31" s="144">
        <f>SUM(C29:C30)</f>
        <v/>
      </c>
      <c r="D31" s="144">
        <f>SUM(D29:D30)</f>
        <v/>
      </c>
      <c r="E31" s="144">
        <f>SUM(E29:E30)</f>
        <v/>
      </c>
      <c r="F31" s="144">
        <f>SUM(F29:F30)</f>
        <v/>
      </c>
      <c r="G31" s="144">
        <f>SUM(G29:G30)</f>
        <v/>
      </c>
      <c r="H31" s="144">
        <f>SUM(H29:H30)</f>
        <v/>
      </c>
      <c r="I31" s="144">
        <f>SUM(I29:I30)</f>
        <v/>
      </c>
      <c r="J31" s="144">
        <f>SUM(J29:J30)</f>
        <v/>
      </c>
      <c r="K31" s="144">
        <f>SUM(K29:K30)</f>
        <v/>
      </c>
      <c r="L31" s="144">
        <f>SUM(L29:L30)</f>
        <v/>
      </c>
      <c r="M31" s="144">
        <f>SUM(M29:M30)</f>
        <v/>
      </c>
      <c r="N31" s="144">
        <f>SUM(N29:N30)</f>
        <v/>
      </c>
      <c r="O31" s="144">
        <f>SUM(O29:O30)</f>
        <v/>
      </c>
      <c r="P31" s="144">
        <f>SUM(P29:P30)</f>
        <v/>
      </c>
      <c r="Q31" s="144">
        <f>SUM(Q29:Q30)</f>
        <v/>
      </c>
      <c r="R31" s="144">
        <f>SUM(R29:R30)</f>
        <v/>
      </c>
      <c r="S31" s="144">
        <f>SUM(S29:S30)</f>
        <v/>
      </c>
      <c r="T31" s="144">
        <f>SUM(T29:T30)</f>
        <v/>
      </c>
      <c r="U31" s="144">
        <f>SUM(U29:U30)</f>
        <v/>
      </c>
      <c r="V31" s="144">
        <f>SUM(V29:V30)</f>
        <v/>
      </c>
      <c r="W31" s="144">
        <f>SUM(W29:W30)</f>
        <v/>
      </c>
      <c r="X31" s="144">
        <f>SUM(X29:X30)</f>
        <v/>
      </c>
      <c r="Y31" s="144">
        <f>SUM(Y29:Y30)</f>
        <v/>
      </c>
      <c r="Z31" s="144">
        <f>SUM(Z29:Z30)</f>
        <v/>
      </c>
      <c r="AA31" s="144">
        <f>SUM(AA29:AA30)</f>
        <v/>
      </c>
      <c r="AB31" s="144">
        <f>SUM(AB29:AB30)</f>
        <v/>
      </c>
      <c r="AC31" s="144">
        <f>SUM(AC29:AC30)</f>
        <v/>
      </c>
      <c r="AD31" s="144">
        <f>SUM(AD29:AD30)</f>
        <v/>
      </c>
      <c r="AE31" s="144">
        <f>SUM(AE29:AE30)</f>
        <v/>
      </c>
      <c r="AF31" s="144">
        <f>SUM(AF29:AF30)</f>
        <v/>
      </c>
      <c r="AG31" s="14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106" t="inlineStr">
        <is>
          <t>SERVICE CHARGES</t>
        </is>
      </c>
      <c r="B32" s="142" t="n">
        <v>1919.39</v>
      </c>
      <c r="C32" s="142" t="n">
        <v>906.76</v>
      </c>
      <c r="D32" s="142" t="n">
        <v>922.4</v>
      </c>
      <c r="E32" s="142" t="n">
        <v>1189.75</v>
      </c>
      <c r="F32" s="142" t="n">
        <v>1166.83</v>
      </c>
      <c r="G32" s="142" t="n">
        <v>1414.92</v>
      </c>
      <c r="H32" s="142" t="n">
        <v>2203.4</v>
      </c>
      <c r="I32" s="142" t="n">
        <v>1178.06</v>
      </c>
      <c r="J32" s="142" t="n">
        <v>885.51</v>
      </c>
      <c r="K32" s="142" t="n">
        <v>845.5</v>
      </c>
      <c r="L32" s="142" t="n">
        <v>1100.11</v>
      </c>
      <c r="M32" s="142" t="n">
        <v>1136.6</v>
      </c>
      <c r="N32" s="142" t="n">
        <v>1808.27</v>
      </c>
      <c r="O32" s="142" t="n">
        <v>2432.07</v>
      </c>
      <c r="P32" s="142" t="n">
        <v>1931.61</v>
      </c>
      <c r="Q32" s="142" t="n">
        <v>1461.54</v>
      </c>
      <c r="R32" s="142" t="n">
        <v>1107.63</v>
      </c>
      <c r="S32" s="142" t="n">
        <v>922.84</v>
      </c>
      <c r="T32" s="142" t="n">
        <v>878.15</v>
      </c>
      <c r="U32" s="142" t="n">
        <v>1556</v>
      </c>
      <c r="V32" s="142" t="n">
        <v>2227.82</v>
      </c>
      <c r="W32" s="142" t="n">
        <v>1767.74</v>
      </c>
      <c r="X32" s="142" t="n">
        <v>979.91</v>
      </c>
      <c r="Y32" s="142" t="n">
        <v>1008.97</v>
      </c>
      <c r="Z32" s="142" t="n">
        <v>1260.86</v>
      </c>
      <c r="AA32" s="142" t="n">
        <v>1029.9</v>
      </c>
      <c r="AB32" s="142" t="n">
        <v>1775.75</v>
      </c>
      <c r="AC32" s="142" t="n">
        <v>2263.06</v>
      </c>
      <c r="AD32" s="142" t="n"/>
      <c r="AE32" s="142" t="n"/>
      <c r="AF32" s="142" t="n"/>
      <c r="AG32" s="144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Format="1" customHeight="1" s="10">
      <c r="A33" s="81" t="inlineStr">
        <is>
          <t>CUSTOMER COUNT</t>
        </is>
      </c>
      <c r="B33" s="81" t="n">
        <v>890</v>
      </c>
      <c r="C33" s="81" t="n">
        <v>470</v>
      </c>
      <c r="D33" s="81" t="n">
        <v>460</v>
      </c>
      <c r="E33" s="81" t="n">
        <v>532</v>
      </c>
      <c r="F33" s="81" t="n">
        <v>496</v>
      </c>
      <c r="G33" s="81" t="n">
        <v>600</v>
      </c>
      <c r="H33" s="81" t="n">
        <v>919</v>
      </c>
      <c r="I33" s="81" t="n">
        <v>570</v>
      </c>
      <c r="J33" s="81" t="n">
        <v>435</v>
      </c>
      <c r="K33" s="81" t="n">
        <v>426</v>
      </c>
      <c r="L33" s="81" t="n">
        <v>475</v>
      </c>
      <c r="M33" s="81" t="n">
        <v>530</v>
      </c>
      <c r="N33" s="81" t="n">
        <v>744</v>
      </c>
      <c r="O33" s="81" t="n">
        <v>991</v>
      </c>
      <c r="P33" s="81" t="n">
        <v>878</v>
      </c>
      <c r="Q33" s="81" t="n">
        <v>677</v>
      </c>
      <c r="R33" s="81" t="n">
        <v>490</v>
      </c>
      <c r="S33" s="81" t="n">
        <v>463</v>
      </c>
      <c r="T33" s="81" t="n">
        <v>444</v>
      </c>
      <c r="U33" s="81" t="n">
        <v>675</v>
      </c>
      <c r="V33" s="81" t="n">
        <v>966</v>
      </c>
      <c r="W33" s="81" t="n">
        <v>894</v>
      </c>
      <c r="X33" s="81" t="n">
        <v>465</v>
      </c>
      <c r="Y33" s="81" t="n">
        <v>467</v>
      </c>
      <c r="Z33" s="81" t="n">
        <v>592</v>
      </c>
      <c r="AA33" s="81" t="n">
        <v>468</v>
      </c>
      <c r="AB33" s="81" t="n">
        <v>739</v>
      </c>
      <c r="AC33" s="81" t="n">
        <v>958</v>
      </c>
      <c r="AD33" s="81" t="n"/>
      <c r="AE33" s="81" t="n"/>
      <c r="AF33" s="81" t="n"/>
      <c r="AG33" s="84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>
        <v>9048.76</v>
      </c>
      <c r="C47" s="112" t="n">
        <v>4513.69</v>
      </c>
      <c r="D47" s="112" t="n">
        <v>4862.48</v>
      </c>
      <c r="E47" s="112" t="n">
        <v>5433.68</v>
      </c>
      <c r="F47" s="112" t="n">
        <v>4447.76</v>
      </c>
      <c r="G47" s="112" t="n">
        <v>7031.85</v>
      </c>
      <c r="H47" s="112" t="n">
        <v>10181.88</v>
      </c>
      <c r="I47" s="112" t="n">
        <v>6144.3</v>
      </c>
      <c r="J47" s="112" t="n">
        <v>4833</v>
      </c>
      <c r="K47" s="112" t="n">
        <v>3713.76</v>
      </c>
      <c r="L47" s="138" t="n">
        <v>5243.12</v>
      </c>
      <c r="M47" s="112" t="n">
        <v>5525.74</v>
      </c>
      <c r="N47" s="112" t="n">
        <v>8526.25</v>
      </c>
      <c r="O47" s="131" t="n">
        <v>11445.93</v>
      </c>
      <c r="P47" s="112" t="n">
        <v>9066.98</v>
      </c>
      <c r="Q47" s="112" t="n">
        <v>6992.41</v>
      </c>
      <c r="R47" s="112" t="n">
        <v>4465.79</v>
      </c>
      <c r="S47" s="112" t="n">
        <v>4502.47</v>
      </c>
      <c r="T47" s="112" t="n">
        <v>4064.71</v>
      </c>
      <c r="U47" s="112" t="n">
        <v>7185.53</v>
      </c>
      <c r="V47" s="112" t="n">
        <v>9418.02</v>
      </c>
      <c r="W47" s="112" t="n">
        <v>8719.639999999999</v>
      </c>
      <c r="X47" s="112" t="n">
        <v>4656.45</v>
      </c>
      <c r="Y47" s="112" t="n">
        <v>4927.46</v>
      </c>
      <c r="Z47" s="139" t="n">
        <v>6070.73</v>
      </c>
      <c r="AA47" s="138" t="n">
        <v>5050.08</v>
      </c>
      <c r="AB47" s="112" t="n">
        <v>7583.24</v>
      </c>
      <c r="AC47" s="112" t="n">
        <v>10457.4</v>
      </c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>
        <v>5094.89</v>
      </c>
      <c r="C48" s="112" t="n">
        <v>2497.36</v>
      </c>
      <c r="D48" s="112" t="n">
        <v>2209.46</v>
      </c>
      <c r="E48" s="112" t="n">
        <v>3344.62</v>
      </c>
      <c r="F48" s="112" t="n">
        <v>3134.35</v>
      </c>
      <c r="G48" s="112" t="n">
        <v>4006.81</v>
      </c>
      <c r="H48" s="112" t="n">
        <v>6038.28</v>
      </c>
      <c r="I48" s="112" t="n">
        <v>3360.51</v>
      </c>
      <c r="J48" s="112" t="n">
        <v>2029.76</v>
      </c>
      <c r="K48" s="112" t="n">
        <v>2983.81</v>
      </c>
      <c r="L48" s="112" t="n">
        <v>3559.7</v>
      </c>
      <c r="M48" s="112" t="n">
        <v>2954.64</v>
      </c>
      <c r="N48" s="112" t="n">
        <v>4631.55</v>
      </c>
      <c r="O48" s="112" t="n">
        <v>7493.9</v>
      </c>
      <c r="P48" s="112" t="n">
        <v>5898.72</v>
      </c>
      <c r="Q48" s="112" t="n">
        <v>3683.31</v>
      </c>
      <c r="R48" s="112" t="n">
        <v>3648.17</v>
      </c>
      <c r="S48" s="112" t="n">
        <v>2469.4</v>
      </c>
      <c r="T48" s="112" t="n">
        <v>2458.56</v>
      </c>
      <c r="U48" s="112" t="n">
        <v>4906.19</v>
      </c>
      <c r="V48" s="112" t="n">
        <v>5848.03</v>
      </c>
      <c r="W48" s="112" t="n">
        <v>5231.79</v>
      </c>
      <c r="X48" s="112" t="n">
        <v>2545.84</v>
      </c>
      <c r="Y48" s="112" t="n">
        <v>1940.8</v>
      </c>
      <c r="Z48" s="139" t="n">
        <v>3717.78</v>
      </c>
      <c r="AA48" s="138" t="n">
        <v>2690.42</v>
      </c>
      <c r="AB48" s="112" t="n">
        <v>4866.47</v>
      </c>
      <c r="AC48" s="112" t="n">
        <v>6358.54</v>
      </c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>
        <v>869.08</v>
      </c>
      <c r="C49" s="112" t="n">
        <v>300.77</v>
      </c>
      <c r="D49" s="112" t="n">
        <v>196.26</v>
      </c>
      <c r="E49" s="112" t="n">
        <v>467.63</v>
      </c>
      <c r="F49" s="112" t="n">
        <v>444.51</v>
      </c>
      <c r="G49" s="112" t="n">
        <v>301.07</v>
      </c>
      <c r="H49" s="112" t="n">
        <v>345.63</v>
      </c>
      <c r="I49" s="112" t="n">
        <v>415.28</v>
      </c>
      <c r="J49" s="112" t="n">
        <v>385.45</v>
      </c>
      <c r="K49" s="112" t="n">
        <v>479.32</v>
      </c>
      <c r="L49" s="112" t="n">
        <v>243.95</v>
      </c>
      <c r="M49" s="112" t="n">
        <v>436.31</v>
      </c>
      <c r="N49" s="112" t="n">
        <v>585.47</v>
      </c>
      <c r="O49" s="112" t="n">
        <v>575.8099999999999</v>
      </c>
      <c r="P49" s="112" t="n">
        <v>783.8</v>
      </c>
      <c r="Q49" s="112" t="n">
        <v>604.28</v>
      </c>
      <c r="R49" s="112" t="n">
        <v>271.5</v>
      </c>
      <c r="S49" s="112" t="n">
        <v>199.49</v>
      </c>
      <c r="T49" s="112" t="n">
        <v>513.53</v>
      </c>
      <c r="U49" s="112" t="n">
        <v>178.14</v>
      </c>
      <c r="V49" s="112" t="n">
        <v>418.58</v>
      </c>
      <c r="W49" s="112" t="n">
        <v>690.85</v>
      </c>
      <c r="X49" s="112" t="n">
        <v>515.77</v>
      </c>
      <c r="Y49" s="112" t="n">
        <v>209.25</v>
      </c>
      <c r="Z49" s="139" t="n">
        <v>261.53</v>
      </c>
      <c r="AA49" s="138" t="n">
        <v>298.89</v>
      </c>
      <c r="AB49" s="112" t="n">
        <v>462.6</v>
      </c>
      <c r="AC49" s="112" t="n">
        <v>196.1</v>
      </c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>
        <v>944.63</v>
      </c>
      <c r="C50" s="112" t="n">
        <v>296.03</v>
      </c>
      <c r="D50" s="112" t="n">
        <v>173.45</v>
      </c>
      <c r="E50" s="112" t="n">
        <v>557.08</v>
      </c>
      <c r="F50" s="112" t="n">
        <v>481.54</v>
      </c>
      <c r="G50" s="112" t="n">
        <v>432.37</v>
      </c>
      <c r="H50" s="112" t="n">
        <v>1127.53</v>
      </c>
      <c r="I50" s="112" t="n">
        <v>756.9</v>
      </c>
      <c r="J50" s="112" t="n">
        <v>435.69</v>
      </c>
      <c r="K50" s="112" t="n">
        <v>205.35</v>
      </c>
      <c r="L50" s="112" t="n">
        <v>268.4</v>
      </c>
      <c r="M50" s="112" t="n">
        <v>467.54</v>
      </c>
      <c r="N50" s="112" t="n">
        <v>771.3099999999999</v>
      </c>
      <c r="O50" s="112" t="n">
        <v>1111.68</v>
      </c>
      <c r="P50" s="112" t="n">
        <v>1179.98</v>
      </c>
      <c r="Q50" s="112" t="n">
        <v>605.52</v>
      </c>
      <c r="R50" s="112" t="n">
        <v>532.53</v>
      </c>
      <c r="S50" s="112" t="n">
        <v>358.87</v>
      </c>
      <c r="T50" s="112" t="n">
        <v>297.24</v>
      </c>
      <c r="U50" s="112" t="n">
        <v>587.12</v>
      </c>
      <c r="V50" s="112" t="n">
        <v>641.5700000000001</v>
      </c>
      <c r="W50" s="112" t="n">
        <v>516.08</v>
      </c>
      <c r="X50" s="112" t="n">
        <v>477.59</v>
      </c>
      <c r="Y50" s="112" t="n">
        <v>652.7</v>
      </c>
      <c r="Z50" s="139" t="n">
        <v>306.04</v>
      </c>
      <c r="AA50" s="138" t="n">
        <v>458.22</v>
      </c>
      <c r="AB50" s="112" t="n">
        <v>733.21</v>
      </c>
      <c r="AC50" s="112" t="n">
        <v>1193.37</v>
      </c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Q66"/>
  <sheetViews>
    <sheetView zoomScale="80" zoomScaleNormal="8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F19" sqref="F19"/>
    </sheetView>
  </sheetViews>
  <sheetFormatPr baseColWidth="8" defaultRowHeight="15"/>
  <cols>
    <col width="30.140625" customWidth="1" min="1" max="1"/>
    <col width="13.42578125" customWidth="1" min="2" max="32"/>
    <col width="17.85546875" customWidth="1" min="33" max="33"/>
    <col width="30.42578125" customWidth="1" style="118" min="34" max="34"/>
    <col width="32.85546875" customWidth="1" min="35" max="35"/>
  </cols>
  <sheetData>
    <row r="1" ht="21" customHeight="1">
      <c r="A1" s="104" t="inlineStr">
        <is>
          <t>From: Fano</t>
        </is>
      </c>
      <c r="B1" s="104" t="inlineStr">
        <is>
          <t>Around The Clock</t>
        </is>
      </c>
      <c r="C1" s="108" t="n"/>
      <c r="D1" s="107" t="n"/>
      <c r="E1" s="106" t="inlineStr">
        <is>
          <t>To: Shellye</t>
        </is>
      </c>
      <c r="F1" s="107" t="n"/>
      <c r="G1" s="106" t="n"/>
      <c r="H1" s="106" t="n"/>
      <c r="I1" s="106" t="n"/>
      <c r="J1" s="106" t="n"/>
      <c r="K1" s="106" t="n"/>
      <c r="L1" s="106" t="n"/>
      <c r="M1" s="106" t="n"/>
      <c r="N1" s="106" t="n"/>
      <c r="O1" s="106" t="n"/>
      <c r="P1" s="106" t="n"/>
      <c r="Q1" s="106" t="n"/>
      <c r="R1" s="104" t="n"/>
      <c r="S1" s="108" t="n"/>
      <c r="T1" s="107" t="n"/>
      <c r="U1" s="106" t="n"/>
      <c r="V1" s="107" t="n"/>
      <c r="W1" s="106" t="n"/>
      <c r="X1" s="106" t="n"/>
      <c r="Y1" s="106" t="n"/>
      <c r="Z1" s="106" t="n"/>
      <c r="AA1" s="106" t="n"/>
      <c r="AB1" s="106" t="n"/>
      <c r="AC1" s="106" t="n"/>
      <c r="AD1" s="106" t="n"/>
      <c r="AE1" s="106" t="n"/>
      <c r="AF1" s="106" t="n"/>
      <c r="AG1" s="10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104" t="inlineStr">
        <is>
          <t>DESCRIPTION</t>
        </is>
      </c>
      <c r="B2" s="104" t="inlineStr">
        <is>
          <t>DATE</t>
        </is>
      </c>
      <c r="C2" s="104" t="inlineStr">
        <is>
          <t>DATE</t>
        </is>
      </c>
      <c r="D2" s="104" t="inlineStr">
        <is>
          <t>DATE</t>
        </is>
      </c>
      <c r="E2" s="104" t="inlineStr">
        <is>
          <t>DATE</t>
        </is>
      </c>
      <c r="F2" s="104" t="inlineStr">
        <is>
          <t>DATE</t>
        </is>
      </c>
      <c r="G2" s="104" t="inlineStr">
        <is>
          <t>DATE</t>
        </is>
      </c>
      <c r="H2" s="104" t="inlineStr">
        <is>
          <t>DATE</t>
        </is>
      </c>
      <c r="I2" s="104" t="inlineStr">
        <is>
          <t>DATE</t>
        </is>
      </c>
      <c r="J2" s="104" t="inlineStr">
        <is>
          <t>DATE</t>
        </is>
      </c>
      <c r="K2" s="104" t="inlineStr">
        <is>
          <t>DATE</t>
        </is>
      </c>
      <c r="L2" s="104" t="inlineStr">
        <is>
          <t>DATE</t>
        </is>
      </c>
      <c r="M2" s="104" t="inlineStr">
        <is>
          <t>DATE</t>
        </is>
      </c>
      <c r="N2" s="104" t="inlineStr">
        <is>
          <t>DATE</t>
        </is>
      </c>
      <c r="O2" s="104" t="inlineStr">
        <is>
          <t>DATE</t>
        </is>
      </c>
      <c r="P2" s="104" t="inlineStr">
        <is>
          <t>DATE</t>
        </is>
      </c>
      <c r="Q2" s="104" t="inlineStr">
        <is>
          <t>DATE</t>
        </is>
      </c>
      <c r="R2" s="104" t="inlineStr">
        <is>
          <t>DATE</t>
        </is>
      </c>
      <c r="S2" s="104" t="inlineStr">
        <is>
          <t>DATE</t>
        </is>
      </c>
      <c r="T2" s="104" t="inlineStr">
        <is>
          <t>DATE</t>
        </is>
      </c>
      <c r="U2" s="104" t="inlineStr">
        <is>
          <t>DATE</t>
        </is>
      </c>
      <c r="V2" s="104" t="inlineStr">
        <is>
          <t>DATE</t>
        </is>
      </c>
      <c r="W2" s="104" t="inlineStr">
        <is>
          <t>DATE</t>
        </is>
      </c>
      <c r="X2" s="104" t="inlineStr">
        <is>
          <t>DATE</t>
        </is>
      </c>
      <c r="Y2" s="104" t="inlineStr">
        <is>
          <t>DATE</t>
        </is>
      </c>
      <c r="Z2" s="104" t="inlineStr">
        <is>
          <t>DATE</t>
        </is>
      </c>
      <c r="AA2" s="104" t="inlineStr">
        <is>
          <t>DATE</t>
        </is>
      </c>
      <c r="AB2" s="104" t="inlineStr">
        <is>
          <t>DATE</t>
        </is>
      </c>
      <c r="AC2" s="104" t="inlineStr">
        <is>
          <t>DATE</t>
        </is>
      </c>
      <c r="AD2" s="104" t="inlineStr">
        <is>
          <t>DATE</t>
        </is>
      </c>
      <c r="AE2" s="104" t="inlineStr">
        <is>
          <t>DATE</t>
        </is>
      </c>
      <c r="AF2" s="104" t="inlineStr">
        <is>
          <t>DATE</t>
        </is>
      </c>
      <c r="AG2" s="104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104" t="n">
        <v>2026</v>
      </c>
      <c r="B3" s="141" t="inlineStr">
        <is>
          <t>SUN</t>
        </is>
      </c>
      <c r="C3" s="141" t="inlineStr">
        <is>
          <t>MON</t>
        </is>
      </c>
      <c r="D3" s="141" t="inlineStr">
        <is>
          <t>TUE</t>
        </is>
      </c>
      <c r="E3" s="141" t="inlineStr">
        <is>
          <t>WED</t>
        </is>
      </c>
      <c r="F3" s="141" t="inlineStr">
        <is>
          <t>THUR</t>
        </is>
      </c>
      <c r="G3" s="141" t="inlineStr">
        <is>
          <t>FRI</t>
        </is>
      </c>
      <c r="H3" s="141" t="inlineStr">
        <is>
          <t>SAT</t>
        </is>
      </c>
      <c r="I3" s="141" t="inlineStr">
        <is>
          <t>SUN</t>
        </is>
      </c>
      <c r="J3" s="141" t="inlineStr">
        <is>
          <t>MON</t>
        </is>
      </c>
      <c r="K3" s="141" t="inlineStr">
        <is>
          <t>TUE</t>
        </is>
      </c>
      <c r="L3" s="141" t="inlineStr">
        <is>
          <t>WED</t>
        </is>
      </c>
      <c r="M3" s="141" t="inlineStr">
        <is>
          <t>THUR</t>
        </is>
      </c>
      <c r="N3" s="141" t="inlineStr">
        <is>
          <t>FRI</t>
        </is>
      </c>
      <c r="O3" s="141" t="inlineStr">
        <is>
          <t>SAT</t>
        </is>
      </c>
      <c r="P3" s="141" t="inlineStr">
        <is>
          <t>SUN</t>
        </is>
      </c>
      <c r="Q3" s="141" t="inlineStr">
        <is>
          <t>MON</t>
        </is>
      </c>
      <c r="R3" s="141" t="inlineStr">
        <is>
          <t>TUE</t>
        </is>
      </c>
      <c r="S3" s="141" t="inlineStr">
        <is>
          <t>WED</t>
        </is>
      </c>
      <c r="T3" s="141" t="inlineStr">
        <is>
          <t>THUR</t>
        </is>
      </c>
      <c r="U3" s="141" t="inlineStr">
        <is>
          <t>FRI</t>
        </is>
      </c>
      <c r="V3" s="141" t="inlineStr">
        <is>
          <t>SAT</t>
        </is>
      </c>
      <c r="W3" s="141" t="inlineStr">
        <is>
          <t>SUN</t>
        </is>
      </c>
      <c r="X3" s="141" t="inlineStr">
        <is>
          <t>MON</t>
        </is>
      </c>
      <c r="Y3" s="141" t="inlineStr">
        <is>
          <t>TUE</t>
        </is>
      </c>
      <c r="Z3" s="141" t="inlineStr">
        <is>
          <t>WED</t>
        </is>
      </c>
      <c r="AA3" s="141" t="inlineStr">
        <is>
          <t>THUR</t>
        </is>
      </c>
      <c r="AB3" s="141" t="inlineStr">
        <is>
          <t>FRI</t>
        </is>
      </c>
      <c r="AC3" s="141" t="inlineStr">
        <is>
          <t>SAT</t>
        </is>
      </c>
      <c r="AD3" s="141" t="inlineStr">
        <is>
          <t>SUN</t>
        </is>
      </c>
      <c r="AE3" s="141" t="inlineStr">
        <is>
          <t>MON</t>
        </is>
      </c>
      <c r="AF3" s="141" t="inlineStr">
        <is>
          <t>TUE</t>
        </is>
      </c>
      <c r="AG3" s="104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72" t="inlineStr">
        <is>
          <t>March</t>
        </is>
      </c>
      <c r="B4" s="104" t="n">
        <v>1</v>
      </c>
      <c r="C4" s="104" t="n">
        <v>2</v>
      </c>
      <c r="D4" s="104" t="n">
        <v>3</v>
      </c>
      <c r="E4" s="104" t="n">
        <v>4</v>
      </c>
      <c r="F4" s="104" t="n">
        <v>5</v>
      </c>
      <c r="G4" s="104" t="n">
        <v>6</v>
      </c>
      <c r="H4" s="104" t="n">
        <v>7</v>
      </c>
      <c r="I4" s="104" t="n">
        <v>8</v>
      </c>
      <c r="J4" s="104" t="n">
        <v>9</v>
      </c>
      <c r="K4" s="104" t="n">
        <v>10</v>
      </c>
      <c r="L4" s="104" t="n">
        <v>11</v>
      </c>
      <c r="M4" s="104" t="n">
        <v>12</v>
      </c>
      <c r="N4" s="104" t="n">
        <v>13</v>
      </c>
      <c r="O4" s="104" t="n">
        <v>14</v>
      </c>
      <c r="P4" s="104" t="n">
        <v>15</v>
      </c>
      <c r="Q4" s="104" t="n">
        <v>16</v>
      </c>
      <c r="R4" s="104" t="n">
        <v>17</v>
      </c>
      <c r="S4" s="104" t="n">
        <v>18</v>
      </c>
      <c r="T4" s="104" t="n">
        <v>19</v>
      </c>
      <c r="U4" s="104" t="n">
        <v>20</v>
      </c>
      <c r="V4" s="104" t="n">
        <v>21</v>
      </c>
      <c r="W4" s="104" t="n">
        <v>22</v>
      </c>
      <c r="X4" s="104" t="n">
        <v>23</v>
      </c>
      <c r="Y4" s="104" t="n">
        <v>24</v>
      </c>
      <c r="Z4" s="104" t="n">
        <v>25</v>
      </c>
      <c r="AA4" s="104" t="n">
        <v>26</v>
      </c>
      <c r="AB4" s="104" t="n">
        <v>27</v>
      </c>
      <c r="AC4" s="104" t="n">
        <v>28</v>
      </c>
      <c r="AD4" s="104" t="n">
        <v>29</v>
      </c>
      <c r="AE4" s="104" t="n">
        <v>30</v>
      </c>
      <c r="AF4" s="104" t="n">
        <v>31</v>
      </c>
      <c r="AG4" s="104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106" t="inlineStr">
        <is>
          <t>SALES 1</t>
        </is>
      </c>
      <c r="B5" s="142" t="n">
        <v>16295.27</v>
      </c>
      <c r="C5" s="142" t="n">
        <v>9120.02</v>
      </c>
      <c r="D5" s="142" t="n">
        <v>9445.82</v>
      </c>
      <c r="E5" s="142" t="n">
        <v>10141.47</v>
      </c>
      <c r="F5" s="142" t="n">
        <v>9867.27</v>
      </c>
      <c r="G5" s="142" t="n">
        <v>11592.87</v>
      </c>
      <c r="H5" s="142" t="n">
        <v>19323.56</v>
      </c>
      <c r="I5" s="142" t="n">
        <v>16987.44</v>
      </c>
      <c r="J5" s="142" t="n">
        <v>9565.4</v>
      </c>
      <c r="K5" s="142" t="n">
        <v>8470.790000000001</v>
      </c>
      <c r="L5" s="142" t="n">
        <v>11180.14</v>
      </c>
      <c r="M5" s="142" t="n">
        <v>11404.28</v>
      </c>
      <c r="N5" s="142" t="n">
        <v>12211.54</v>
      </c>
      <c r="O5" s="142" t="n">
        <v>19473.82</v>
      </c>
      <c r="P5" s="142" t="n">
        <v>16518.17</v>
      </c>
      <c r="Q5" s="142" t="n">
        <v>7563.49</v>
      </c>
      <c r="R5" s="142" t="n">
        <v>15372.93</v>
      </c>
      <c r="S5" s="142" t="n">
        <v>9163.66</v>
      </c>
      <c r="T5" s="142" t="n">
        <v>9663.67</v>
      </c>
      <c r="U5" s="142" t="n">
        <v>10992.82</v>
      </c>
      <c r="V5" s="142" t="n">
        <v>16247.74</v>
      </c>
      <c r="W5" s="142" t="n">
        <v>17556.19</v>
      </c>
      <c r="X5" s="142" t="n">
        <v>10816.21</v>
      </c>
      <c r="Y5" s="142" t="n">
        <v>9410.32</v>
      </c>
      <c r="Z5" s="142" t="n">
        <v>11262.01</v>
      </c>
      <c r="AA5" s="142" t="n">
        <v>9147</v>
      </c>
      <c r="AB5" s="142" t="n">
        <v>14046.12</v>
      </c>
      <c r="AC5" s="142" t="n">
        <v>18017.91</v>
      </c>
      <c r="AD5" s="142" t="n">
        <v>16383.85</v>
      </c>
      <c r="AE5" s="142" t="n">
        <v>10550.56</v>
      </c>
      <c r="AF5" s="142" t="n">
        <v>8955.879999999999</v>
      </c>
      <c r="AG5" s="152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106" t="inlineStr">
        <is>
          <t>Mojo Online sales</t>
        </is>
      </c>
      <c r="B6" s="142" t="n">
        <v>134.79</v>
      </c>
      <c r="C6" s="142" t="n">
        <v>75.44</v>
      </c>
      <c r="D6" s="142" t="n">
        <v>78.13</v>
      </c>
      <c r="E6" s="142" t="n">
        <v>83.89</v>
      </c>
      <c r="F6" s="142" t="n">
        <v>81.62</v>
      </c>
      <c r="G6" s="142" t="n">
        <v>95.89</v>
      </c>
      <c r="H6" s="142" t="n">
        <v>159.84</v>
      </c>
      <c r="I6" s="142" t="n">
        <v>140.52</v>
      </c>
      <c r="J6" s="142" t="n">
        <v>79.12</v>
      </c>
      <c r="K6" s="142" t="n">
        <v>70.06999999999999</v>
      </c>
      <c r="L6" s="142" t="n">
        <v>92.48</v>
      </c>
      <c r="M6" s="142" t="n">
        <v>94.33</v>
      </c>
      <c r="N6" s="142" t="n">
        <v>101.01</v>
      </c>
      <c r="O6" s="142" t="n">
        <v>161.08</v>
      </c>
      <c r="P6" s="142" t="n">
        <v>136.63</v>
      </c>
      <c r="Q6" s="142" t="n">
        <v>62.56</v>
      </c>
      <c r="R6" s="142" t="n">
        <v>127.16</v>
      </c>
      <c r="S6" s="142" t="n">
        <v>75.8</v>
      </c>
      <c r="T6" s="142" t="n">
        <v>79.94</v>
      </c>
      <c r="U6" s="142" t="n">
        <v>90.93000000000001</v>
      </c>
      <c r="V6" s="142" t="n">
        <v>134.4</v>
      </c>
      <c r="W6" s="142" t="n">
        <v>145.22</v>
      </c>
      <c r="X6" s="142" t="n">
        <v>89.47</v>
      </c>
      <c r="Y6" s="142" t="n">
        <v>77.84</v>
      </c>
      <c r="Z6" s="144" t="n">
        <v>93.16</v>
      </c>
      <c r="AA6" s="142" t="n">
        <v>75.66</v>
      </c>
      <c r="AB6" s="142" t="n">
        <v>116.19</v>
      </c>
      <c r="AC6" s="142" t="n">
        <v>149.04</v>
      </c>
      <c r="AD6" s="142" t="n">
        <v>135.52</v>
      </c>
      <c r="AE6" s="142" t="n">
        <v>87.27</v>
      </c>
      <c r="AF6" s="142" t="n">
        <v>74.08</v>
      </c>
      <c r="AG6" s="152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106" t="inlineStr">
        <is>
          <t>SALES TAX</t>
        </is>
      </c>
      <c r="B7" s="145" t="n">
        <v>1394.13</v>
      </c>
      <c r="C7" s="145" t="n">
        <v>783.42</v>
      </c>
      <c r="D7" s="145" t="n">
        <v>808.8200000000001</v>
      </c>
      <c r="E7" s="145" t="n">
        <v>867.89</v>
      </c>
      <c r="F7" s="145" t="n">
        <v>850.25</v>
      </c>
      <c r="G7" s="145" t="n">
        <v>992.29</v>
      </c>
      <c r="H7" s="145" t="n">
        <v>1655.75</v>
      </c>
      <c r="I7" s="145" t="n">
        <v>1457.06</v>
      </c>
      <c r="J7" s="145" t="n">
        <v>821.2</v>
      </c>
      <c r="K7" s="145" t="n">
        <v>727.0700000000001</v>
      </c>
      <c r="L7" s="145" t="n">
        <v>958.6900000000001</v>
      </c>
      <c r="M7" s="145" t="n">
        <v>983.4</v>
      </c>
      <c r="N7" s="145" t="n">
        <v>1043.98</v>
      </c>
      <c r="O7" s="145" t="n">
        <v>1662.72</v>
      </c>
      <c r="P7" s="145" t="n">
        <v>1411.11</v>
      </c>
      <c r="Q7" s="145" t="n">
        <v>649.08</v>
      </c>
      <c r="R7" s="145" t="n">
        <v>1318.67</v>
      </c>
      <c r="S7" s="145" t="n">
        <v>788.09</v>
      </c>
      <c r="T7" s="145" t="n">
        <v>828.85</v>
      </c>
      <c r="U7" s="145" t="n">
        <v>945.1900000000001</v>
      </c>
      <c r="V7" s="145" t="n">
        <v>1395.02</v>
      </c>
      <c r="W7" s="145" t="n">
        <v>1504.68</v>
      </c>
      <c r="X7" s="145" t="n">
        <v>935.92</v>
      </c>
      <c r="Y7" s="145" t="n">
        <v>806.09</v>
      </c>
      <c r="Z7" s="145" t="n">
        <v>967.6799999999999</v>
      </c>
      <c r="AA7" s="145" t="n">
        <v>785.79</v>
      </c>
      <c r="AB7" s="145" t="n">
        <v>1204.55</v>
      </c>
      <c r="AC7" s="145" t="n">
        <v>1542.59</v>
      </c>
      <c r="AD7" s="145" t="n">
        <v>1402.44</v>
      </c>
      <c r="AE7" s="145" t="n">
        <v>907.39</v>
      </c>
      <c r="AF7" s="145" t="n">
        <v>773.22</v>
      </c>
      <c r="AG7" s="153">
        <f>SUM(B7:AF7)</f>
        <v/>
      </c>
      <c r="AH7" s="115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106" t="inlineStr">
        <is>
          <t>DoorDash Weekly</t>
        </is>
      </c>
      <c r="B8" s="144" t="n"/>
      <c r="C8" s="144" t="n"/>
      <c r="D8" s="144" t="n"/>
      <c r="E8" s="142" t="n"/>
      <c r="F8" s="144" t="n"/>
      <c r="G8" s="144" t="n">
        <v>701.97</v>
      </c>
      <c r="H8" s="144" t="n"/>
      <c r="I8" s="144" t="n"/>
      <c r="J8" s="144" t="n"/>
      <c r="K8" s="144" t="n"/>
      <c r="L8" s="142" t="n"/>
      <c r="M8" s="144" t="n"/>
      <c r="N8" s="144" t="n">
        <v>1115.03</v>
      </c>
      <c r="O8" s="144" t="n"/>
      <c r="P8" s="144" t="n"/>
      <c r="Q8" s="144" t="n"/>
      <c r="R8" s="144" t="n"/>
      <c r="S8" s="142" t="n"/>
      <c r="T8" s="144" t="n"/>
      <c r="U8" s="144" t="n">
        <v>702.0599999999999</v>
      </c>
      <c r="V8" s="144" t="n"/>
      <c r="W8" s="144" t="n"/>
      <c r="X8" s="144" t="n"/>
      <c r="Y8" s="144" t="n"/>
      <c r="Z8" s="142" t="n"/>
      <c r="AA8" s="144" t="n"/>
      <c r="AB8" s="144" t="n">
        <v>1363.63</v>
      </c>
      <c r="AC8" s="144" t="n"/>
      <c r="AD8" s="144" t="n"/>
      <c r="AE8" s="144" t="n"/>
      <c r="AF8" s="144" t="n"/>
      <c r="AG8" s="143">
        <f>SUM(B8:AF8)</f>
        <v/>
      </c>
      <c r="AH8" s="115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106" t="inlineStr">
        <is>
          <t>UberEats Weekly</t>
        </is>
      </c>
      <c r="B9" s="146" t="n"/>
      <c r="C9" s="146" t="n">
        <v>693.17</v>
      </c>
      <c r="D9" s="146" t="n"/>
      <c r="E9" s="146" t="n"/>
      <c r="F9" s="146" t="n"/>
      <c r="G9" s="146" t="n"/>
      <c r="H9" s="146" t="n"/>
      <c r="I9" s="146" t="n"/>
      <c r="J9" s="146" t="n">
        <v>434.98</v>
      </c>
      <c r="K9" s="146" t="n"/>
      <c r="L9" s="146" t="n"/>
      <c r="M9" s="146" t="n"/>
      <c r="N9" s="146" t="n"/>
      <c r="O9" s="146" t="n"/>
      <c r="P9" s="144" t="n"/>
      <c r="Q9" s="146" t="n">
        <v>808.87</v>
      </c>
      <c r="R9" s="146" t="n"/>
      <c r="S9" s="146" t="n"/>
      <c r="T9" s="146" t="n"/>
      <c r="U9" s="146" t="n"/>
      <c r="V9" s="146" t="n"/>
      <c r="W9" s="146" t="n"/>
      <c r="X9" s="146" t="n">
        <v>787.8</v>
      </c>
      <c r="Y9" s="146" t="n"/>
      <c r="Z9" s="146" t="n"/>
      <c r="AA9" s="146" t="n"/>
      <c r="AB9" s="146" t="n"/>
      <c r="AC9" s="146" t="n"/>
      <c r="AD9" s="146" t="n"/>
      <c r="AE9" s="146" t="n">
        <v>711.22</v>
      </c>
      <c r="AF9" s="146" t="n"/>
      <c r="AG9" s="143">
        <f>SUM(B9:AF9)</f>
        <v/>
      </c>
      <c r="AH9" s="115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106" t="inlineStr">
        <is>
          <t>Grub Hub Weekly</t>
        </is>
      </c>
      <c r="B10" s="146" t="n"/>
      <c r="C10" s="146" t="n"/>
      <c r="D10" s="146" t="n"/>
      <c r="E10" s="146" t="n">
        <v>81.88</v>
      </c>
      <c r="F10" s="146" t="n"/>
      <c r="G10" s="146" t="n"/>
      <c r="H10" s="146" t="n"/>
      <c r="I10" s="146" t="n"/>
      <c r="J10" s="146" t="n"/>
      <c r="K10" s="146" t="n"/>
      <c r="L10" s="146" t="n">
        <v>669.3200000000001</v>
      </c>
      <c r="M10" s="146" t="n"/>
      <c r="N10" s="146" t="n"/>
      <c r="O10" s="146" t="n"/>
      <c r="P10" s="146" t="n"/>
      <c r="Q10" s="146" t="n"/>
      <c r="R10" s="146" t="n"/>
      <c r="S10" s="146" t="n">
        <v>649.14</v>
      </c>
      <c r="T10" s="146" t="n"/>
      <c r="U10" s="146" t="n"/>
      <c r="V10" s="146" t="n"/>
      <c r="W10" s="146" t="n"/>
      <c r="X10" s="146" t="n"/>
      <c r="Y10" s="146" t="n"/>
      <c r="Z10" s="146" t="n">
        <v>682.21</v>
      </c>
      <c r="AA10" s="146" t="n"/>
      <c r="AB10" s="146" t="n"/>
      <c r="AC10" s="146" t="n"/>
      <c r="AD10" s="146" t="n"/>
      <c r="AE10" s="146" t="n"/>
      <c r="AF10" s="146" t="n">
        <v>611.8200000000001</v>
      </c>
      <c r="AG10" s="143">
        <f>SUM(B10:AF10)</f>
        <v/>
      </c>
      <c r="AH10" s="115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106" t="inlineStr">
        <is>
          <t>TOTAL SALES</t>
        </is>
      </c>
      <c r="B11" s="142">
        <f>SUM(B5:B10)</f>
        <v/>
      </c>
      <c r="C11" s="142">
        <f>SUM(C5:C10)</f>
        <v/>
      </c>
      <c r="D11" s="142">
        <f>SUM(D5:D10)</f>
        <v/>
      </c>
      <c r="E11" s="142">
        <f>SUM(E5:E10)</f>
        <v/>
      </c>
      <c r="F11" s="142">
        <f>SUM(F5:F10)</f>
        <v/>
      </c>
      <c r="G11" s="142">
        <f>SUM(G5:G10)</f>
        <v/>
      </c>
      <c r="H11" s="142">
        <f>SUM(H5:H10)</f>
        <v/>
      </c>
      <c r="I11" s="142">
        <f>SUM(I5:I10)</f>
        <v/>
      </c>
      <c r="J11" s="142">
        <f>SUM(J5:J10)</f>
        <v/>
      </c>
      <c r="K11" s="142">
        <f>SUM(K5:K10)</f>
        <v/>
      </c>
      <c r="L11" s="142">
        <f>SUM(L5:L10)</f>
        <v/>
      </c>
      <c r="M11" s="142">
        <f>SUM(M5:M10)</f>
        <v/>
      </c>
      <c r="N11" s="142">
        <f>SUM(N5:N10)</f>
        <v/>
      </c>
      <c r="O11" s="142">
        <f>SUM(O5:O10)</f>
        <v/>
      </c>
      <c r="P11" s="142">
        <f>SUM(P5:P10)</f>
        <v/>
      </c>
      <c r="Q11" s="142">
        <f>SUM(Q5:Q10)</f>
        <v/>
      </c>
      <c r="R11" s="142">
        <f>SUM(R5:R10)</f>
        <v/>
      </c>
      <c r="S11" s="142">
        <f>SUM(S5:S10)</f>
        <v/>
      </c>
      <c r="T11" s="142">
        <f>SUM(T5:T10)</f>
        <v/>
      </c>
      <c r="U11" s="142">
        <f>SUM(U5:U10)</f>
        <v/>
      </c>
      <c r="V11" s="142">
        <f>SUM(V5:V10)</f>
        <v/>
      </c>
      <c r="W11" s="142">
        <f>SUM(W5:W10)</f>
        <v/>
      </c>
      <c r="X11" s="142">
        <f>SUM(X5:X10)</f>
        <v/>
      </c>
      <c r="Y11" s="142">
        <f>SUM(Y5:Y10)</f>
        <v/>
      </c>
      <c r="Z11" s="142">
        <f>SUM(Z5:Z10)</f>
        <v/>
      </c>
      <c r="AA11" s="142">
        <f>SUM(AA5:AA10)</f>
        <v/>
      </c>
      <c r="AB11" s="142">
        <f>SUM(AB5:AB10)</f>
        <v/>
      </c>
      <c r="AC11" s="142">
        <f>SUM(AC5:AC10)</f>
        <v/>
      </c>
      <c r="AD11" s="142">
        <f>SUM(AD5:AD10)</f>
        <v/>
      </c>
      <c r="AE11" s="142">
        <f>SUM(AE5:AE10)</f>
        <v/>
      </c>
      <c r="AF11" s="142">
        <f>SUM(AF5:AF10)</f>
        <v/>
      </c>
      <c r="AG11" s="152">
        <f>SUM(B11:AF11)</f>
        <v/>
      </c>
      <c r="AH11" s="115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106" t="inlineStr">
        <is>
          <t>MISC INCOME</t>
        </is>
      </c>
      <c r="B12" s="106" t="n"/>
      <c r="C12" s="106" t="n"/>
      <c r="D12" s="106" t="n"/>
      <c r="E12" s="106" t="n"/>
      <c r="F12" s="144" t="n"/>
      <c r="G12" s="144" t="n"/>
      <c r="H12" s="144" t="n"/>
      <c r="I12" s="144" t="n"/>
      <c r="J12" s="144" t="n"/>
      <c r="K12" s="147" t="n"/>
      <c r="L12" s="107" t="n"/>
      <c r="M12" s="144" t="n"/>
      <c r="N12" s="144" t="n"/>
      <c r="O12" s="144" t="n"/>
      <c r="P12" s="144" t="n"/>
      <c r="Q12" s="144" t="n"/>
      <c r="R12" s="144" t="n"/>
      <c r="S12" s="144" t="n"/>
      <c r="T12" s="144" t="n"/>
      <c r="U12" s="144" t="n"/>
      <c r="V12" s="144" t="n"/>
      <c r="W12" s="144" t="n"/>
      <c r="X12" s="144" t="n"/>
      <c r="Y12" s="144" t="n"/>
      <c r="Z12" s="144" t="n"/>
      <c r="AA12" s="144" t="n"/>
      <c r="AB12" s="144" t="n"/>
      <c r="AC12" s="144" t="n"/>
      <c r="AD12" s="144" t="n"/>
      <c r="AE12" s="144" t="n"/>
      <c r="AF12" s="144" t="n"/>
      <c r="AG12" s="143">
        <f>SUM(B12:AF12)</f>
        <v/>
      </c>
      <c r="AH12" s="115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106" t="inlineStr">
        <is>
          <t>CASH START DAY</t>
        </is>
      </c>
      <c r="B13" s="145" t="n">
        <v>76530.49000000001</v>
      </c>
      <c r="C13" s="148">
        <f>B30</f>
        <v/>
      </c>
      <c r="D13" s="148">
        <f>C30</f>
        <v/>
      </c>
      <c r="E13" s="148">
        <f>D30</f>
        <v/>
      </c>
      <c r="F13" s="148">
        <f>E30</f>
        <v/>
      </c>
      <c r="G13" s="148">
        <f>F30</f>
        <v/>
      </c>
      <c r="H13" s="148">
        <f>G30</f>
        <v/>
      </c>
      <c r="I13" s="148">
        <f>H30</f>
        <v/>
      </c>
      <c r="J13" s="148">
        <f>I30</f>
        <v/>
      </c>
      <c r="K13" s="148">
        <f>J30</f>
        <v/>
      </c>
      <c r="L13" s="148">
        <f>K30</f>
        <v/>
      </c>
      <c r="M13" s="148">
        <f>L30</f>
        <v/>
      </c>
      <c r="N13" s="148">
        <f>M30</f>
        <v/>
      </c>
      <c r="O13" s="148">
        <f>N30</f>
        <v/>
      </c>
      <c r="P13" s="148">
        <f>O30</f>
        <v/>
      </c>
      <c r="Q13" s="148">
        <f>P30</f>
        <v/>
      </c>
      <c r="R13" s="148">
        <f>Q30</f>
        <v/>
      </c>
      <c r="S13" s="148">
        <f>R30</f>
        <v/>
      </c>
      <c r="T13" s="148">
        <f>S30</f>
        <v/>
      </c>
      <c r="U13" s="148">
        <f>T30</f>
        <v/>
      </c>
      <c r="V13" s="148">
        <f>U30</f>
        <v/>
      </c>
      <c r="W13" s="148">
        <f>V30</f>
        <v/>
      </c>
      <c r="X13" s="148">
        <f>W30</f>
        <v/>
      </c>
      <c r="Y13" s="148">
        <f>X30</f>
        <v/>
      </c>
      <c r="Z13" s="148">
        <f>Y30</f>
        <v/>
      </c>
      <c r="AA13" s="148">
        <f>Z30</f>
        <v/>
      </c>
      <c r="AB13" s="148">
        <f>AA30</f>
        <v/>
      </c>
      <c r="AC13" s="148">
        <f>AB30</f>
        <v/>
      </c>
      <c r="AD13" s="148">
        <f>AC30</f>
        <v/>
      </c>
      <c r="AE13" s="148">
        <f>AD30</f>
        <v/>
      </c>
      <c r="AF13" s="148">
        <f>AE30</f>
        <v/>
      </c>
      <c r="AG13" s="144">
        <f>B13</f>
        <v/>
      </c>
      <c r="AH13" s="115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106" t="inlineStr">
        <is>
          <t>TO BE ACCT FOR</t>
        </is>
      </c>
      <c r="B14" s="142">
        <f>B11+B13</f>
        <v/>
      </c>
      <c r="C14" s="142">
        <f>C11+C13</f>
        <v/>
      </c>
      <c r="D14" s="142">
        <f>D11+D13</f>
        <v/>
      </c>
      <c r="E14" s="142">
        <f>E11+E13</f>
        <v/>
      </c>
      <c r="F14" s="142">
        <f>F11+F13</f>
        <v/>
      </c>
      <c r="G14" s="142">
        <f>G11+G13</f>
        <v/>
      </c>
      <c r="H14" s="142">
        <f>H11+H13</f>
        <v/>
      </c>
      <c r="I14" s="142">
        <f>I11+I13</f>
        <v/>
      </c>
      <c r="J14" s="142">
        <f>J11+J13</f>
        <v/>
      </c>
      <c r="K14" s="142">
        <f>K11+K13</f>
        <v/>
      </c>
      <c r="L14" s="142">
        <f>L11+L13</f>
        <v/>
      </c>
      <c r="M14" s="142">
        <f>M11+M13</f>
        <v/>
      </c>
      <c r="N14" s="142">
        <f>N11+N13</f>
        <v/>
      </c>
      <c r="O14" s="142">
        <f>O11+O13</f>
        <v/>
      </c>
      <c r="P14" s="142">
        <f>P11+P13</f>
        <v/>
      </c>
      <c r="Q14" s="142">
        <f>Q11+Q13</f>
        <v/>
      </c>
      <c r="R14" s="142">
        <f>R11+R13</f>
        <v/>
      </c>
      <c r="S14" s="142">
        <f>S11+S13</f>
        <v/>
      </c>
      <c r="T14" s="142">
        <f>T11+T13</f>
        <v/>
      </c>
      <c r="U14" s="142">
        <f>U11+U13</f>
        <v/>
      </c>
      <c r="V14" s="142">
        <f>V11+V13</f>
        <v/>
      </c>
      <c r="W14" s="142">
        <f>W11+W13</f>
        <v/>
      </c>
      <c r="X14" s="142">
        <f>X11+X13</f>
        <v/>
      </c>
      <c r="Y14" s="142">
        <f>Y11+Y13</f>
        <v/>
      </c>
      <c r="Z14" s="142">
        <f>Z11+Z13</f>
        <v/>
      </c>
      <c r="AA14" s="142">
        <f>AA11+AA13</f>
        <v/>
      </c>
      <c r="AB14" s="142">
        <f>AB11+AB13</f>
        <v/>
      </c>
      <c r="AC14" s="142">
        <f>AC11+AC13</f>
        <v/>
      </c>
      <c r="AD14" s="142">
        <f>AD11+AD13</f>
        <v/>
      </c>
      <c r="AE14" s="142">
        <f>AE11+AE13</f>
        <v/>
      </c>
      <c r="AF14" s="142">
        <f>AF11+AF13</f>
        <v/>
      </c>
      <c r="AG14" s="143">
        <f>SUM(AG11:AG13)</f>
        <v/>
      </c>
      <c r="AH14" s="115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106" t="inlineStr">
        <is>
          <t>FOOD</t>
        </is>
      </c>
      <c r="B15" s="149" t="n"/>
      <c r="C15" s="149" t="n"/>
      <c r="D15" s="149" t="n"/>
      <c r="E15" s="149" t="n"/>
      <c r="F15" s="149" t="n"/>
      <c r="G15" s="149" t="n"/>
      <c r="H15" s="149" t="n"/>
      <c r="I15" s="149" t="n"/>
      <c r="J15" s="149" t="n"/>
      <c r="K15" s="149" t="n"/>
      <c r="L15" s="149" t="n"/>
      <c r="M15" s="149" t="n"/>
      <c r="N15" s="149" t="n"/>
      <c r="O15" s="149" t="n"/>
      <c r="P15" s="149" t="n"/>
      <c r="Q15" s="149" t="n"/>
      <c r="R15" s="149" t="n"/>
      <c r="S15" s="149" t="n"/>
      <c r="T15" s="149" t="n"/>
      <c r="U15" s="149" t="n"/>
      <c r="V15" s="149" t="n"/>
      <c r="W15" s="149" t="n"/>
      <c r="X15" s="149" t="n"/>
      <c r="Y15" s="149" t="n"/>
      <c r="Z15" s="149" t="n"/>
      <c r="AA15" s="149" t="n"/>
      <c r="AB15" s="149" t="n"/>
      <c r="AC15" s="149" t="n"/>
      <c r="AD15" s="149" t="n"/>
      <c r="AE15" s="149" t="n"/>
      <c r="AF15" s="149" t="n"/>
      <c r="AG15" s="143">
        <f>SUM(B15:AF15)</f>
        <v/>
      </c>
      <c r="AH15" s="115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106" t="inlineStr">
        <is>
          <t>SERVIVES</t>
        </is>
      </c>
      <c r="B16" s="149" t="n"/>
      <c r="C16" s="149" t="n"/>
      <c r="D16" s="149" t="n"/>
      <c r="E16" s="149" t="n"/>
      <c r="F16" s="149" t="n"/>
      <c r="G16" s="149" t="n"/>
      <c r="H16" s="149" t="n"/>
      <c r="I16" s="149" t="n"/>
      <c r="J16" s="149" t="n"/>
      <c r="K16" s="149" t="n"/>
      <c r="L16" s="149" t="n"/>
      <c r="M16" s="149" t="n"/>
      <c r="N16" s="149" t="n"/>
      <c r="O16" s="149" t="n"/>
      <c r="P16" s="149" t="n"/>
      <c r="Q16" s="149" t="n"/>
      <c r="R16" s="149" t="n"/>
      <c r="S16" s="149" t="n"/>
      <c r="T16" s="149" t="n"/>
      <c r="U16" s="149" t="n"/>
      <c r="V16" s="149" t="n"/>
      <c r="W16" s="149" t="n"/>
      <c r="X16" s="149" t="n"/>
      <c r="Y16" s="149" t="n"/>
      <c r="Z16" s="149" t="n"/>
      <c r="AA16" s="149" t="n"/>
      <c r="AB16" s="149" t="n"/>
      <c r="AC16" s="149" t="n"/>
      <c r="AD16" s="149" t="n"/>
      <c r="AE16" s="149" t="n"/>
      <c r="AF16" s="149" t="n"/>
      <c r="AG16" s="143">
        <f>SUM(B16:AF16)</f>
        <v/>
      </c>
      <c r="AH16" s="115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106" t="inlineStr">
        <is>
          <t>ADVERTISING</t>
        </is>
      </c>
      <c r="B17" s="149" t="n"/>
      <c r="C17" s="149" t="n"/>
      <c r="D17" s="149" t="n"/>
      <c r="E17" s="149" t="n"/>
      <c r="F17" s="149" t="n"/>
      <c r="G17" s="149" t="n"/>
      <c r="H17" s="149" t="n"/>
      <c r="I17" s="149" t="n"/>
      <c r="J17" s="149" t="n"/>
      <c r="K17" s="149" t="n"/>
      <c r="L17" s="149" t="n"/>
      <c r="M17" s="149" t="n"/>
      <c r="N17" s="149" t="n"/>
      <c r="O17" s="149" t="n"/>
      <c r="P17" s="149" t="n"/>
      <c r="Q17" s="149" t="n"/>
      <c r="R17" s="149" t="n"/>
      <c r="S17" s="149" t="n"/>
      <c r="T17" s="149" t="n"/>
      <c r="U17" s="149" t="n"/>
      <c r="V17" s="149" t="n"/>
      <c r="W17" s="149" t="n"/>
      <c r="X17" s="149" t="n"/>
      <c r="Y17" s="149" t="n"/>
      <c r="Z17" s="149" t="n"/>
      <c r="AA17" s="149" t="n"/>
      <c r="AB17" s="149" t="n"/>
      <c r="AC17" s="149" t="n"/>
      <c r="AD17" s="149" t="n"/>
      <c r="AE17" s="149" t="n"/>
      <c r="AF17" s="149" t="n"/>
      <c r="AG17" s="143">
        <f>SUM(B17:AF17)</f>
        <v/>
      </c>
      <c r="AH17" s="115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106" t="inlineStr">
        <is>
          <t>REPAIRS &amp; MAINT</t>
        </is>
      </c>
      <c r="B18" s="149" t="n"/>
      <c r="C18" s="149" t="n"/>
      <c r="D18" s="149" t="n"/>
      <c r="E18" s="149" t="n"/>
      <c r="F18" s="149" t="n"/>
      <c r="G18" s="149" t="n"/>
      <c r="H18" s="149" t="n"/>
      <c r="I18" s="149" t="n"/>
      <c r="J18" s="149" t="n"/>
      <c r="K18" s="149" t="n"/>
      <c r="L18" s="149" t="n"/>
      <c r="M18" s="149" t="n"/>
      <c r="N18" s="149" t="n"/>
      <c r="O18" s="149" t="n"/>
      <c r="P18" s="149" t="n"/>
      <c r="Q18" s="149" t="n"/>
      <c r="R18" s="149" t="n"/>
      <c r="S18" s="149" t="n"/>
      <c r="T18" s="149" t="n"/>
      <c r="U18" s="149" t="n"/>
      <c r="V18" s="149" t="n"/>
      <c r="W18" s="149" t="n"/>
      <c r="X18" s="149" t="n"/>
      <c r="Y18" s="149" t="n"/>
      <c r="Z18" s="149" t="n"/>
      <c r="AA18" s="149" t="n"/>
      <c r="AB18" s="149" t="n"/>
      <c r="AC18" s="149" t="n"/>
      <c r="AD18" s="149" t="n"/>
      <c r="AE18" s="149" t="n"/>
      <c r="AF18" s="149" t="n"/>
      <c r="AG18" s="143">
        <f>SUM(B18:AF18)</f>
        <v/>
      </c>
      <c r="AH18" s="115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106" t="inlineStr">
        <is>
          <t>OPERATING SUPP</t>
        </is>
      </c>
      <c r="B19" s="149" t="n"/>
      <c r="C19" s="149" t="n"/>
      <c r="D19" s="149" t="n"/>
      <c r="E19" s="149" t="n"/>
      <c r="F19" s="149" t="n"/>
      <c r="G19" s="149" t="n"/>
      <c r="H19" s="149" t="n"/>
      <c r="I19" s="149" t="n"/>
      <c r="J19" s="149" t="n"/>
      <c r="K19" s="149" t="n"/>
      <c r="L19" s="149" t="n"/>
      <c r="M19" s="149" t="n"/>
      <c r="N19" s="149" t="n"/>
      <c r="O19" s="149" t="n"/>
      <c r="P19" s="149" t="n"/>
      <c r="Q19" s="149" t="n"/>
      <c r="R19" s="149" t="n"/>
      <c r="S19" s="149" t="n"/>
      <c r="T19" s="149" t="n"/>
      <c r="U19" s="149" t="n"/>
      <c r="V19" s="149" t="n"/>
      <c r="W19" s="149" t="n"/>
      <c r="X19" s="149" t="n"/>
      <c r="Y19" s="149" t="n"/>
      <c r="Z19" s="149" t="n"/>
      <c r="AA19" s="149" t="n"/>
      <c r="AB19" s="149" t="n"/>
      <c r="AC19" s="149" t="n"/>
      <c r="AD19" s="149" t="n"/>
      <c r="AE19" s="149" t="n"/>
      <c r="AF19" s="149" t="n"/>
      <c r="AG19" s="143">
        <f>SUM(B19:AF19)</f>
        <v/>
      </c>
      <c r="AH19" s="115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106" t="inlineStr">
        <is>
          <t>OFFICE EXP</t>
        </is>
      </c>
      <c r="B20" s="149" t="n"/>
      <c r="C20" s="149" t="n"/>
      <c r="D20" s="149" t="n"/>
      <c r="E20" s="149" t="n"/>
      <c r="F20" s="149" t="n"/>
      <c r="G20" s="149" t="n"/>
      <c r="H20" s="149" t="n"/>
      <c r="I20" s="149" t="n"/>
      <c r="J20" s="149" t="n"/>
      <c r="K20" s="149" t="n"/>
      <c r="L20" s="149" t="n"/>
      <c r="M20" s="149" t="n"/>
      <c r="N20" s="149" t="n"/>
      <c r="O20" s="149" t="n"/>
      <c r="P20" s="149" t="n"/>
      <c r="Q20" s="149" t="n"/>
      <c r="R20" s="149" t="n"/>
      <c r="S20" s="149" t="n"/>
      <c r="T20" s="149" t="n"/>
      <c r="U20" s="149" t="n"/>
      <c r="V20" s="149" t="n"/>
      <c r="W20" s="149" t="n"/>
      <c r="X20" s="149" t="n"/>
      <c r="Y20" s="149" t="n"/>
      <c r="Z20" s="149" t="n"/>
      <c r="AA20" s="149" t="n"/>
      <c r="AB20" s="149" t="n"/>
      <c r="AC20" s="149" t="n"/>
      <c r="AD20" s="149" t="n"/>
      <c r="AE20" s="149" t="n"/>
      <c r="AF20" s="149" t="n"/>
      <c r="AG20" s="143">
        <f>SUM(B20:AF20)</f>
        <v/>
      </c>
      <c r="AH20" s="115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106" t="inlineStr">
        <is>
          <t>NET WAGES</t>
        </is>
      </c>
      <c r="B21" s="149" t="n"/>
      <c r="C21" s="149" t="n"/>
      <c r="D21" s="149" t="n"/>
      <c r="E21" s="149" t="n"/>
      <c r="F21" s="149" t="n"/>
      <c r="G21" s="149" t="n"/>
      <c r="H21" s="149" t="n"/>
      <c r="I21" s="149" t="n"/>
      <c r="J21" s="149" t="n"/>
      <c r="K21" s="149" t="n"/>
      <c r="L21" s="149" t="n"/>
      <c r="M21" s="149" t="n"/>
      <c r="N21" s="149" t="n"/>
      <c r="O21" s="149" t="n"/>
      <c r="P21" s="149" t="n"/>
      <c r="Q21" s="149" t="n"/>
      <c r="R21" s="149" t="n"/>
      <c r="S21" s="149" t="n"/>
      <c r="T21" s="149" t="n"/>
      <c r="U21" s="149" t="n"/>
      <c r="V21" s="149" t="n"/>
      <c r="W21" s="149" t="n"/>
      <c r="X21" s="149" t="n"/>
      <c r="Y21" s="149" t="n"/>
      <c r="Z21" s="149" t="n"/>
      <c r="AA21" s="149" t="n"/>
      <c r="AB21" s="149" t="n"/>
      <c r="AC21" s="149" t="n"/>
      <c r="AD21" s="149" t="n"/>
      <c r="AE21" s="149" t="n"/>
      <c r="AF21" s="149" t="n"/>
      <c r="AG21" s="143">
        <f>SUM(B21:AF21)</f>
        <v/>
      </c>
      <c r="AH21" s="115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106" t="inlineStr">
        <is>
          <t>TOTAL PAYOUT</t>
        </is>
      </c>
      <c r="B22" s="143">
        <f>SUM(B15:B21)</f>
        <v/>
      </c>
      <c r="C22" s="143">
        <f>SUM(C15:C21)</f>
        <v/>
      </c>
      <c r="D22" s="143">
        <f>SUM(D15:D21)</f>
        <v/>
      </c>
      <c r="E22" s="143">
        <f>SUM(E15:E21)</f>
        <v/>
      </c>
      <c r="F22" s="143">
        <f>SUM(F15:F21)</f>
        <v/>
      </c>
      <c r="G22" s="143">
        <f>SUM(G15:G21)</f>
        <v/>
      </c>
      <c r="H22" s="143">
        <f>SUM(H15:H21)</f>
        <v/>
      </c>
      <c r="I22" s="143">
        <f>SUM(I15:I21)</f>
        <v/>
      </c>
      <c r="J22" s="143">
        <f>SUM(J15:J21)</f>
        <v/>
      </c>
      <c r="K22" s="143">
        <f>SUM(K15:K21)</f>
        <v/>
      </c>
      <c r="L22" s="143">
        <f>SUM(L15:L21)</f>
        <v/>
      </c>
      <c r="M22" s="143">
        <f>SUM(M15:M21)</f>
        <v/>
      </c>
      <c r="N22" s="143">
        <f>SUM(N15:N21)</f>
        <v/>
      </c>
      <c r="O22" s="143">
        <f>SUM(O15:O21)</f>
        <v/>
      </c>
      <c r="P22" s="143">
        <f>SUM(P15:P21)</f>
        <v/>
      </c>
      <c r="Q22" s="143">
        <f>SUM(Q15:Q21)</f>
        <v/>
      </c>
      <c r="R22" s="143">
        <f>SUM(R15:R21)</f>
        <v/>
      </c>
      <c r="S22" s="143">
        <f>SUM(S15:S21)</f>
        <v/>
      </c>
      <c r="T22" s="143">
        <f>SUM(T15:T21)</f>
        <v/>
      </c>
      <c r="U22" s="143">
        <f>SUM(U15:U21)</f>
        <v/>
      </c>
      <c r="V22" s="143">
        <f>SUM(V15:V21)</f>
        <v/>
      </c>
      <c r="W22" s="143">
        <f>SUM(W15:W21)</f>
        <v/>
      </c>
      <c r="X22" s="143">
        <f>SUM(X15:X21)</f>
        <v/>
      </c>
      <c r="Y22" s="143">
        <f>SUM(Y15:Y21)</f>
        <v/>
      </c>
      <c r="Z22" s="143">
        <f>SUM(Z15:Z21)</f>
        <v/>
      </c>
      <c r="AA22" s="143">
        <f>SUM(AA15:AA21)</f>
        <v/>
      </c>
      <c r="AB22" s="143">
        <f>SUM(AB15:AB21)</f>
        <v/>
      </c>
      <c r="AC22" s="143">
        <f>SUM(AC15:AC21)</f>
        <v/>
      </c>
      <c r="AD22" s="143">
        <f>SUM(AD15:AD21)</f>
        <v/>
      </c>
      <c r="AE22" s="143">
        <f>SUM(AE15:AE21)</f>
        <v/>
      </c>
      <c r="AF22" s="143">
        <f>SUM(AF15:AF21)</f>
        <v/>
      </c>
      <c r="AG22" s="143">
        <f>SUM(B22:AF22)</f>
        <v/>
      </c>
      <c r="AH22" s="115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106" t="inlineStr">
        <is>
          <t>Total Third Party Sales</t>
        </is>
      </c>
      <c r="B23" s="148">
        <f>B8+B9+B10</f>
        <v/>
      </c>
      <c r="C23" s="148">
        <f>C8+C9+C10</f>
        <v/>
      </c>
      <c r="D23" s="148">
        <f>D8+D9+D10</f>
        <v/>
      </c>
      <c r="E23" s="154">
        <f>E8+E9+E10</f>
        <v/>
      </c>
      <c r="F23" s="148">
        <f>F8+F9+F10</f>
        <v/>
      </c>
      <c r="G23" s="148">
        <f>G8+G9+G10</f>
        <v/>
      </c>
      <c r="H23" s="148">
        <f>H8+H9+H10</f>
        <v/>
      </c>
      <c r="I23" s="148">
        <f>I8+I9+I10</f>
        <v/>
      </c>
      <c r="J23" s="148">
        <f>J8+J9+J10</f>
        <v/>
      </c>
      <c r="K23" s="148">
        <f>K8+K9+K10</f>
        <v/>
      </c>
      <c r="L23" s="154">
        <f>L8+L9+L10</f>
        <v/>
      </c>
      <c r="M23" s="148">
        <f>M8+M9+M10</f>
        <v/>
      </c>
      <c r="N23" s="148">
        <f>N8+N9+N10</f>
        <v/>
      </c>
      <c r="O23" s="148">
        <f>O8+O9+O10</f>
        <v/>
      </c>
      <c r="P23" s="148">
        <f>P8+P9+P10</f>
        <v/>
      </c>
      <c r="Q23" s="148">
        <f>Q8+Q9+Q10</f>
        <v/>
      </c>
      <c r="R23" s="148">
        <f>R8+R9+R10</f>
        <v/>
      </c>
      <c r="S23" s="154">
        <f>S8+S9+S10</f>
        <v/>
      </c>
      <c r="T23" s="148">
        <f>T8+T9+T10</f>
        <v/>
      </c>
      <c r="U23" s="148">
        <f>U8+U9+U10</f>
        <v/>
      </c>
      <c r="V23" s="148">
        <f>V8+V9+V10</f>
        <v/>
      </c>
      <c r="W23" s="148">
        <f>W8+W9+W10</f>
        <v/>
      </c>
      <c r="X23" s="148">
        <f>X8+X9+X10</f>
        <v/>
      </c>
      <c r="Y23" s="148">
        <f>Y8+Y9+Y10</f>
        <v/>
      </c>
      <c r="Z23" s="154">
        <f>Z8+Z9+Z10</f>
        <v/>
      </c>
      <c r="AA23" s="148">
        <f>AA8+AA9+AA10</f>
        <v/>
      </c>
      <c r="AB23" s="148">
        <f>AB8+AB9+AB10</f>
        <v/>
      </c>
      <c r="AC23" s="148">
        <f>AC8+AC9+AC10</f>
        <v/>
      </c>
      <c r="AD23" s="148">
        <f>AD8+AD9+AD10</f>
        <v/>
      </c>
      <c r="AE23" s="148">
        <f>AE8+AE9+AE10</f>
        <v/>
      </c>
      <c r="AF23" s="148">
        <f>AF8+AF9+AF10</f>
        <v/>
      </c>
      <c r="AG23" s="143">
        <f>SUM(B23:AF23)</f>
        <v/>
      </c>
      <c r="AH23" s="115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106" t="inlineStr">
        <is>
          <t>Amer Comm Bank</t>
        </is>
      </c>
      <c r="B24" s="144" t="n"/>
      <c r="C24" s="144" t="n"/>
      <c r="D24" s="144" t="n"/>
      <c r="E24" s="144" t="n"/>
      <c r="F24" s="144" t="n"/>
      <c r="G24" s="144" t="n"/>
      <c r="H24" s="144" t="n"/>
      <c r="I24" s="144" t="n"/>
      <c r="J24" s="144" t="n"/>
      <c r="K24" s="144" t="n"/>
      <c r="L24" s="144" t="n"/>
      <c r="M24" s="144" t="n"/>
      <c r="N24" s="144" t="n"/>
      <c r="O24" s="144" t="n"/>
      <c r="P24" s="144" t="n"/>
      <c r="Q24" s="144" t="n"/>
      <c r="R24" s="144" t="n"/>
      <c r="S24" s="144" t="n"/>
      <c r="T24" s="144" t="n"/>
      <c r="U24" s="144" t="n"/>
      <c r="V24" s="144" t="n"/>
      <c r="W24" s="144" t="n"/>
      <c r="X24" s="144" t="n"/>
      <c r="Y24" s="144" t="n"/>
      <c r="Z24" s="144" t="n"/>
      <c r="AA24" s="144" t="n"/>
      <c r="AB24" s="144" t="n"/>
      <c r="AC24" s="144" t="n"/>
      <c r="AD24" s="144" t="n"/>
      <c r="AE24" s="144" t="n"/>
      <c r="AF24" s="144" t="n"/>
      <c r="AG24" s="143">
        <f>SUM(B24:AF24)</f>
        <v/>
      </c>
      <c r="AH24" s="115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106" t="inlineStr">
        <is>
          <t>Crystal Lake Bank</t>
        </is>
      </c>
      <c r="B25" s="144" t="n"/>
      <c r="C25" s="144" t="n"/>
      <c r="D25" s="144" t="n"/>
      <c r="E25" s="144" t="n"/>
      <c r="F25" s="144" t="n"/>
      <c r="G25" s="144" t="n"/>
      <c r="H25" s="144" t="n"/>
      <c r="I25" s="144" t="n"/>
      <c r="J25" s="144" t="n"/>
      <c r="K25" s="144" t="n"/>
      <c r="L25" s="144" t="n"/>
      <c r="M25" s="144" t="n"/>
      <c r="N25" s="144" t="n"/>
      <c r="O25" s="144" t="n"/>
      <c r="P25" s="144" t="n"/>
      <c r="Q25" s="144" t="n"/>
      <c r="R25" s="144" t="n"/>
      <c r="S25" s="144" t="n"/>
      <c r="T25" s="144" t="n"/>
      <c r="U25" s="144" t="n"/>
      <c r="V25" s="144" t="n"/>
      <c r="W25" s="144" t="n"/>
      <c r="X25" s="144" t="n"/>
      <c r="Y25" s="144" t="n"/>
      <c r="Z25" s="144" t="n"/>
      <c r="AA25" s="144" t="n"/>
      <c r="AB25" s="144" t="n"/>
      <c r="AC25" s="144" t="n"/>
      <c r="AD25" s="144" t="n"/>
      <c r="AE25" s="144" t="n"/>
      <c r="AF25" s="144" t="n"/>
      <c r="AG25" s="143">
        <f>SUM(B25:AF25)</f>
        <v/>
      </c>
      <c r="AH25" s="115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80" t="inlineStr">
        <is>
          <t>CREDIT CARD</t>
        </is>
      </c>
      <c r="B26" s="142" t="n">
        <v>15786.28</v>
      </c>
      <c r="C26" s="142" t="n">
        <v>8580.700000000001</v>
      </c>
      <c r="D26" s="142" t="n">
        <v>8854.93</v>
      </c>
      <c r="E26" s="142" t="n">
        <v>9694.16</v>
      </c>
      <c r="F26" s="142" t="n">
        <v>8943.139999999999</v>
      </c>
      <c r="G26" s="142" t="n">
        <v>11745.32</v>
      </c>
      <c r="H26" s="142" t="n">
        <v>19646.49</v>
      </c>
      <c r="I26" s="142" t="n">
        <v>17770.13</v>
      </c>
      <c r="J26" s="142" t="n">
        <v>7911.97</v>
      </c>
      <c r="K26" s="142" t="n">
        <v>8531.290000000001</v>
      </c>
      <c r="L26" s="142" t="n">
        <v>11243.64</v>
      </c>
      <c r="M26" s="142" t="n">
        <v>10936.83</v>
      </c>
      <c r="N26" s="142" t="n">
        <v>12282.95</v>
      </c>
      <c r="O26" s="142" t="n">
        <v>20351.71</v>
      </c>
      <c r="P26" s="142" t="n">
        <v>16548.11</v>
      </c>
      <c r="Q26" s="142" t="n">
        <v>7881.67</v>
      </c>
      <c r="R26" s="142" t="n">
        <v>15909.51</v>
      </c>
      <c r="S26" s="142" t="n">
        <v>8947.709999999999</v>
      </c>
      <c r="T26" s="142" t="n">
        <v>9555.59</v>
      </c>
      <c r="U26" s="142" t="n">
        <v>10436.71</v>
      </c>
      <c r="V26" s="142" t="n">
        <v>15895.21</v>
      </c>
      <c r="W26" s="142" t="n">
        <v>17574.41</v>
      </c>
      <c r="X26" s="142" t="n">
        <v>9949.83</v>
      </c>
      <c r="Y26" s="142" t="n">
        <v>8963.01</v>
      </c>
      <c r="Z26" s="106" t="n">
        <v>10946.37</v>
      </c>
      <c r="AA26" s="145" t="n">
        <v>8729.15</v>
      </c>
      <c r="AB26" s="142" t="n">
        <v>14019.36</v>
      </c>
      <c r="AC26" s="142" t="n">
        <v>18244.38</v>
      </c>
      <c r="AD26" s="142" t="n">
        <v>16280.79</v>
      </c>
      <c r="AE26" s="142" t="n">
        <v>9979.73</v>
      </c>
      <c r="AF26" s="142" t="n">
        <v>8266.450000000001</v>
      </c>
      <c r="AG26" s="155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106" t="inlineStr">
        <is>
          <t>C C Mojo Fortis</t>
        </is>
      </c>
      <c r="B27" s="142" t="n"/>
      <c r="C27" s="142" t="n"/>
      <c r="D27" s="142" t="n"/>
      <c r="E27" s="142" t="n"/>
      <c r="F27" s="151" t="n"/>
      <c r="G27" s="142" t="n"/>
      <c r="H27" s="142" t="n"/>
      <c r="I27" s="142" t="n"/>
      <c r="J27" s="142" t="n"/>
      <c r="K27" s="142" t="n"/>
      <c r="L27" s="142" t="n"/>
      <c r="M27" s="142" t="n"/>
      <c r="N27" s="142" t="n"/>
      <c r="O27" s="142" t="n"/>
      <c r="P27" s="142" t="n"/>
      <c r="Q27" s="142" t="n"/>
      <c r="R27" s="142" t="n"/>
      <c r="S27" s="142" t="n"/>
      <c r="T27" s="142" t="n"/>
      <c r="U27" s="142" t="n"/>
      <c r="V27" s="142" t="n"/>
      <c r="W27" s="142" t="n"/>
      <c r="X27" s="142" t="n"/>
      <c r="Y27" s="142" t="n"/>
      <c r="Z27" s="144" t="n"/>
      <c r="AA27" s="142" t="n"/>
      <c r="AB27" s="142" t="n"/>
      <c r="AC27" s="142" t="n"/>
      <c r="AD27" s="142" t="n"/>
      <c r="AE27" s="142" t="n"/>
      <c r="AF27" s="142" t="n"/>
      <c r="AG27" s="152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106" t="inlineStr">
        <is>
          <t>Shift4 &amp; Square</t>
        </is>
      </c>
      <c r="B28" s="144" t="n"/>
      <c r="C28" s="142" t="n"/>
      <c r="D28" s="142" t="n"/>
      <c r="E28" s="142" t="n"/>
      <c r="F28" s="142" t="n"/>
      <c r="G28" s="144" t="n"/>
      <c r="H28" s="142" t="n"/>
      <c r="I28" s="142" t="n"/>
      <c r="J28" s="142" t="n"/>
      <c r="K28" s="142" t="n"/>
      <c r="L28" s="142" t="n"/>
      <c r="M28" s="142" t="n"/>
      <c r="N28" s="142" t="n"/>
      <c r="O28" s="142" t="n"/>
      <c r="P28" s="144" t="n"/>
      <c r="Q28" s="142" t="n"/>
      <c r="R28" s="142" t="n"/>
      <c r="S28" s="142" t="n"/>
      <c r="T28" s="142" t="n"/>
      <c r="U28" s="142" t="n"/>
      <c r="V28" s="142" t="n"/>
      <c r="W28" s="142" t="n"/>
      <c r="X28" s="142" t="n"/>
      <c r="Y28" s="142" t="n"/>
      <c r="Z28" s="142" t="n"/>
      <c r="AA28" s="142" t="n"/>
      <c r="AB28" s="142" t="n"/>
      <c r="AC28" s="144" t="n"/>
      <c r="AD28" s="142" t="n"/>
      <c r="AE28" s="142" t="n"/>
      <c r="AF28" s="142" t="n"/>
      <c r="AG28" s="14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106" t="inlineStr">
        <is>
          <t>TTL Payouts &amp; Deposits</t>
        </is>
      </c>
      <c r="B29" s="152">
        <f>B26+B27+B28</f>
        <v/>
      </c>
      <c r="C29" s="152">
        <f>C26+C27+C28</f>
        <v/>
      </c>
      <c r="D29" s="152">
        <f>D26+D27+D28</f>
        <v/>
      </c>
      <c r="E29" s="152">
        <f>E26+E27+E28</f>
        <v/>
      </c>
      <c r="F29" s="152">
        <f>F26+F27+F28</f>
        <v/>
      </c>
      <c r="G29" s="152">
        <f>G26+G27+G28</f>
        <v/>
      </c>
      <c r="H29" s="152">
        <f>H26+H27+H28</f>
        <v/>
      </c>
      <c r="I29" s="152">
        <f>I26+I27+I28</f>
        <v/>
      </c>
      <c r="J29" s="152">
        <f>J26+J27+J28</f>
        <v/>
      </c>
      <c r="K29" s="152">
        <f>K26+K27+K28</f>
        <v/>
      </c>
      <c r="L29" s="152">
        <f>L26+L27+L28</f>
        <v/>
      </c>
      <c r="M29" s="152">
        <f>M26+M27+M28</f>
        <v/>
      </c>
      <c r="N29" s="152">
        <f>N26+N27+N28</f>
        <v/>
      </c>
      <c r="O29" s="152">
        <f>O26+O27+O28</f>
        <v/>
      </c>
      <c r="P29" s="152">
        <f>P26+P27+P28</f>
        <v/>
      </c>
      <c r="Q29" s="152">
        <f>Q26+Q27+Q28</f>
        <v/>
      </c>
      <c r="R29" s="152">
        <f>R26+R27+R28</f>
        <v/>
      </c>
      <c r="S29" s="152">
        <f>S26+S27+S28</f>
        <v/>
      </c>
      <c r="T29" s="152">
        <f>T26+T27+T28</f>
        <v/>
      </c>
      <c r="U29" s="152">
        <f>U26+U27+U28</f>
        <v/>
      </c>
      <c r="V29" s="152">
        <f>V26+V27+V28</f>
        <v/>
      </c>
      <c r="W29" s="152">
        <f>W26+W27+W28</f>
        <v/>
      </c>
      <c r="X29" s="152">
        <f>X26+X27+X28</f>
        <v/>
      </c>
      <c r="Y29" s="152">
        <f>Y26+Y27+Y28</f>
        <v/>
      </c>
      <c r="Z29" s="143">
        <f>Z26+Z27+Z28</f>
        <v/>
      </c>
      <c r="AA29" s="152">
        <f>AA26+AA27+AA28</f>
        <v/>
      </c>
      <c r="AB29" s="152">
        <f>AB26+AB27+AB28</f>
        <v/>
      </c>
      <c r="AC29" s="152">
        <f>AC26+AC27+AC28</f>
        <v/>
      </c>
      <c r="AD29" s="152">
        <f>AD26+AD27+AD28</f>
        <v/>
      </c>
      <c r="AE29" s="152">
        <f>AE26+AE27+AE28</f>
        <v/>
      </c>
      <c r="AF29" s="152">
        <f>AF26+AF27+AF28</f>
        <v/>
      </c>
      <c r="AG29" s="152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106" t="inlineStr">
        <is>
          <t>CLOSING CASH</t>
        </is>
      </c>
      <c r="B30" s="142">
        <f>B14-B29</f>
        <v/>
      </c>
      <c r="C30" s="142">
        <f>C14-C29</f>
        <v/>
      </c>
      <c r="D30" s="142">
        <f>D14-D29</f>
        <v/>
      </c>
      <c r="E30" s="142">
        <f>E14-E29</f>
        <v/>
      </c>
      <c r="F30" s="142">
        <f>F14-F29</f>
        <v/>
      </c>
      <c r="G30" s="142">
        <f>G14-G29</f>
        <v/>
      </c>
      <c r="H30" s="142">
        <f>H14-H29</f>
        <v/>
      </c>
      <c r="I30" s="142">
        <f>I14-I29</f>
        <v/>
      </c>
      <c r="J30" s="142">
        <f>J14-J29</f>
        <v/>
      </c>
      <c r="K30" s="142">
        <f>K14-K29</f>
        <v/>
      </c>
      <c r="L30" s="142">
        <f>L14-L29</f>
        <v/>
      </c>
      <c r="M30" s="142">
        <f>M14-M29</f>
        <v/>
      </c>
      <c r="N30" s="142">
        <f>N14-N29</f>
        <v/>
      </c>
      <c r="O30" s="142">
        <f>O14-O29</f>
        <v/>
      </c>
      <c r="P30" s="142">
        <f>P14-P29</f>
        <v/>
      </c>
      <c r="Q30" s="142">
        <f>Q14-Q29</f>
        <v/>
      </c>
      <c r="R30" s="142">
        <f>R14-R29</f>
        <v/>
      </c>
      <c r="S30" s="142">
        <f>S14-S29</f>
        <v/>
      </c>
      <c r="T30" s="142">
        <f>T14-T29</f>
        <v/>
      </c>
      <c r="U30" s="142">
        <f>U14-U29</f>
        <v/>
      </c>
      <c r="V30" s="142">
        <f>V14-V29</f>
        <v/>
      </c>
      <c r="W30" s="142">
        <f>W14-W29</f>
        <v/>
      </c>
      <c r="X30" s="142">
        <f>X14-X29</f>
        <v/>
      </c>
      <c r="Y30" s="142">
        <f>Y14-Y29</f>
        <v/>
      </c>
      <c r="Z30" s="142">
        <f>Z14-Z29</f>
        <v/>
      </c>
      <c r="AA30" s="142">
        <f>AA14-AA29</f>
        <v/>
      </c>
      <c r="AB30" s="142">
        <f>AB14-AB29</f>
        <v/>
      </c>
      <c r="AC30" s="142">
        <f>AC14-AC29</f>
        <v/>
      </c>
      <c r="AD30" s="142">
        <f>AD14-AD29</f>
        <v/>
      </c>
      <c r="AE30" s="142">
        <f>AE14-AE29</f>
        <v/>
      </c>
      <c r="AF30" s="142">
        <f>AF14-AF29</f>
        <v/>
      </c>
      <c r="AG30" s="152">
        <f>AF30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106" t="inlineStr">
        <is>
          <t>TOTAL ACCT FOR</t>
        </is>
      </c>
      <c r="B31" s="142">
        <f>B29+B30</f>
        <v/>
      </c>
      <c r="C31" s="142">
        <f>C29+C30</f>
        <v/>
      </c>
      <c r="D31" s="142">
        <f>D29+D30</f>
        <v/>
      </c>
      <c r="E31" s="142">
        <f>E29+E30</f>
        <v/>
      </c>
      <c r="F31" s="142">
        <f>F29+F30</f>
        <v/>
      </c>
      <c r="G31" s="142">
        <f>G29+G30</f>
        <v/>
      </c>
      <c r="H31" s="142">
        <f>H29+H30</f>
        <v/>
      </c>
      <c r="I31" s="142">
        <f>I29+I30</f>
        <v/>
      </c>
      <c r="J31" s="142">
        <f>J29+J30</f>
        <v/>
      </c>
      <c r="K31" s="142">
        <f>K29+K30</f>
        <v/>
      </c>
      <c r="L31" s="142">
        <f>L29+L30</f>
        <v/>
      </c>
      <c r="M31" s="142">
        <f>M29+M30</f>
        <v/>
      </c>
      <c r="N31" s="142">
        <f>N29+N30</f>
        <v/>
      </c>
      <c r="O31" s="142">
        <f>O29+O30</f>
        <v/>
      </c>
      <c r="P31" s="142">
        <f>P29+P30</f>
        <v/>
      </c>
      <c r="Q31" s="142">
        <f>Q29+Q30</f>
        <v/>
      </c>
      <c r="R31" s="142">
        <f>R29+R30</f>
        <v/>
      </c>
      <c r="S31" s="142">
        <f>S29+S30</f>
        <v/>
      </c>
      <c r="T31" s="142">
        <f>T29+T30</f>
        <v/>
      </c>
      <c r="U31" s="142">
        <f>U29+U30</f>
        <v/>
      </c>
      <c r="V31" s="142">
        <f>V29+V30</f>
        <v/>
      </c>
      <c r="W31" s="142">
        <f>W29+W30</f>
        <v/>
      </c>
      <c r="X31" s="142">
        <f>X29+X30</f>
        <v/>
      </c>
      <c r="Y31" s="142">
        <f>Y29+Y30</f>
        <v/>
      </c>
      <c r="Z31" s="144">
        <f>Z29+Z30</f>
        <v/>
      </c>
      <c r="AA31" s="142">
        <f>AA29+AA30</f>
        <v/>
      </c>
      <c r="AB31" s="142">
        <f>AB29+AB30</f>
        <v/>
      </c>
      <c r="AC31" s="142">
        <f>AC29+AC30</f>
        <v/>
      </c>
      <c r="AD31" s="142">
        <f>AD29+AD30</f>
        <v/>
      </c>
      <c r="AE31" s="142">
        <f>AE29+AE30</f>
        <v/>
      </c>
      <c r="AF31" s="142">
        <f>AF29+AF30</f>
        <v/>
      </c>
      <c r="AG31" s="152">
        <f>SUM(B31:AF31)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106" t="inlineStr">
        <is>
          <t>SERVICE CHARGES</t>
        </is>
      </c>
      <c r="B32" s="142" t="n">
        <v>1719.3</v>
      </c>
      <c r="C32" s="142" t="n">
        <v>1030.07</v>
      </c>
      <c r="D32" s="142" t="n">
        <v>1008.2</v>
      </c>
      <c r="E32" s="142" t="n">
        <v>1229.07</v>
      </c>
      <c r="F32" s="142" t="n">
        <v>1123.91</v>
      </c>
      <c r="G32" s="142" t="n">
        <v>1419.78</v>
      </c>
      <c r="H32" s="142" t="n">
        <v>2478.69</v>
      </c>
      <c r="I32" s="142" t="n">
        <v>2137.73</v>
      </c>
      <c r="J32" s="142" t="n">
        <v>1022.03</v>
      </c>
      <c r="K32" s="142" t="n">
        <v>1111</v>
      </c>
      <c r="L32" s="142" t="n">
        <v>1413.41</v>
      </c>
      <c r="M32" s="142" t="n">
        <v>1250.1</v>
      </c>
      <c r="N32" s="142" t="n">
        <v>1471.72</v>
      </c>
      <c r="O32" s="142" t="n">
        <v>2242.46</v>
      </c>
      <c r="P32" s="142" t="n">
        <v>1978.1</v>
      </c>
      <c r="Q32" s="142" t="n">
        <v>856.8200000000001</v>
      </c>
      <c r="R32" s="142" t="n">
        <v>1807.9</v>
      </c>
      <c r="S32" s="142" t="n">
        <v>1095.89</v>
      </c>
      <c r="T32" s="142" t="n">
        <v>1125.16</v>
      </c>
      <c r="U32" s="142" t="n">
        <v>1137.32</v>
      </c>
      <c r="V32" s="142" t="n">
        <v>2006.46</v>
      </c>
      <c r="W32" s="142" t="n">
        <v>2065.85</v>
      </c>
      <c r="X32" s="142" t="n">
        <v>1088.4</v>
      </c>
      <c r="Y32" s="142" t="n">
        <v>1013.21</v>
      </c>
      <c r="Z32" s="142" t="n">
        <v>1412.26</v>
      </c>
      <c r="AA32" s="142" t="n">
        <v>951.37</v>
      </c>
      <c r="AB32" s="142" t="n">
        <v>1631.47</v>
      </c>
      <c r="AC32" s="142" t="n">
        <v>2156.86</v>
      </c>
      <c r="AD32" s="142" t="n">
        <v>1865.51</v>
      </c>
      <c r="AE32" s="142" t="n">
        <v>1116.67</v>
      </c>
      <c r="AF32" s="142" t="n">
        <v>930.65</v>
      </c>
      <c r="AG32" s="142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Format="1" customHeight="1" s="10">
      <c r="A33" s="81" t="inlineStr">
        <is>
          <t>CUSTOMER COUNT</t>
        </is>
      </c>
      <c r="B33" s="81" t="n">
        <v>921</v>
      </c>
      <c r="C33" s="81" t="n">
        <v>486</v>
      </c>
      <c r="D33" s="81" t="n">
        <v>516</v>
      </c>
      <c r="E33" s="81" t="n">
        <v>542</v>
      </c>
      <c r="F33" s="81" t="n">
        <v>557</v>
      </c>
      <c r="G33" s="81" t="n">
        <v>625</v>
      </c>
      <c r="H33" s="81" t="n">
        <v>1004</v>
      </c>
      <c r="I33" s="81" t="n">
        <v>909</v>
      </c>
      <c r="J33" s="81" t="n">
        <v>534</v>
      </c>
      <c r="K33" s="81" t="n">
        <v>450</v>
      </c>
      <c r="L33" s="81" t="n">
        <v>600</v>
      </c>
      <c r="M33" s="81" t="n">
        <v>577</v>
      </c>
      <c r="N33" s="81" t="n">
        <v>624</v>
      </c>
      <c r="O33" s="81" t="n">
        <v>966</v>
      </c>
      <c r="P33" s="81" t="n">
        <v>824</v>
      </c>
      <c r="Q33" s="81" t="n">
        <v>374</v>
      </c>
      <c r="R33" s="81" t="n">
        <v>727</v>
      </c>
      <c r="S33" s="81" t="n">
        <v>502</v>
      </c>
      <c r="T33" s="81" t="n">
        <v>522</v>
      </c>
      <c r="U33" s="81" t="n">
        <v>583</v>
      </c>
      <c r="V33" s="81" t="n">
        <v>860</v>
      </c>
      <c r="W33" s="81" t="n">
        <v>907</v>
      </c>
      <c r="X33" s="81" t="n">
        <v>578</v>
      </c>
      <c r="Y33" s="81" t="n">
        <v>518</v>
      </c>
      <c r="Z33" s="81" t="n">
        <v>606</v>
      </c>
      <c r="AA33" s="81" t="n">
        <v>495</v>
      </c>
      <c r="AB33" s="81" t="n">
        <v>750</v>
      </c>
      <c r="AC33" s="81" t="n">
        <v>953</v>
      </c>
      <c r="AD33" s="81" t="n">
        <v>882</v>
      </c>
      <c r="AE33" s="81" t="n">
        <v>554</v>
      </c>
      <c r="AF33" s="81" t="n">
        <v>475</v>
      </c>
      <c r="AG33" s="84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inlineStr">
        <is>
          <t xml:space="preserve"> Netsales</t>
        </is>
      </c>
      <c r="B39" s="112">
        <f>B5</f>
        <v/>
      </c>
      <c r="C39" s="112">
        <f>C5</f>
        <v/>
      </c>
      <c r="D39" s="112">
        <f>D5</f>
        <v/>
      </c>
      <c r="E39" s="112">
        <f>E5</f>
        <v/>
      </c>
      <c r="F39" s="112">
        <f>F5</f>
        <v/>
      </c>
      <c r="G39" s="112">
        <f>G5</f>
        <v/>
      </c>
      <c r="H39" s="112">
        <f>H5</f>
        <v/>
      </c>
      <c r="I39" s="112">
        <f>I5</f>
        <v/>
      </c>
      <c r="J39" s="112">
        <f>J5</f>
        <v/>
      </c>
      <c r="K39" s="112">
        <f>K5</f>
        <v/>
      </c>
      <c r="L39" s="112">
        <f>L5</f>
        <v/>
      </c>
      <c r="M39" s="112">
        <f>M5</f>
        <v/>
      </c>
      <c r="N39" s="112">
        <f>N5</f>
        <v/>
      </c>
      <c r="O39" s="112">
        <f>O5</f>
        <v/>
      </c>
      <c r="P39" s="112">
        <f>P5</f>
        <v/>
      </c>
      <c r="Q39" s="112">
        <f>Q5</f>
        <v/>
      </c>
      <c r="R39" s="112">
        <f>R5</f>
        <v/>
      </c>
      <c r="S39" s="112">
        <f>S5</f>
        <v/>
      </c>
      <c r="T39" s="112">
        <f>T5</f>
        <v/>
      </c>
      <c r="U39" s="112">
        <f>U5</f>
        <v/>
      </c>
      <c r="V39" s="112">
        <f>V5</f>
        <v/>
      </c>
      <c r="W39" s="112">
        <f>W5</f>
        <v/>
      </c>
      <c r="X39" s="112">
        <f>X5</f>
        <v/>
      </c>
      <c r="Y39" s="112">
        <f>Y5</f>
        <v/>
      </c>
      <c r="Z39" s="112">
        <f>Z5</f>
        <v/>
      </c>
      <c r="AA39" s="112">
        <f>AA5</f>
        <v/>
      </c>
      <c r="AB39" s="112">
        <f>AB5</f>
        <v/>
      </c>
      <c r="AC39" s="112">
        <f>AC5</f>
        <v/>
      </c>
      <c r="AD39" s="112">
        <f>AD5</f>
        <v/>
      </c>
      <c r="AE39" s="112">
        <f>AE5</f>
        <v/>
      </c>
      <c r="AF39" s="112">
        <f>AF5</f>
        <v/>
      </c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B26</f>
        <v/>
      </c>
      <c r="C44" s="123">
        <f>C26</f>
        <v/>
      </c>
      <c r="D44" s="123">
        <f>D26</f>
        <v/>
      </c>
      <c r="E44" s="123">
        <f>E26</f>
        <v/>
      </c>
      <c r="F44" s="123">
        <f>F26</f>
        <v/>
      </c>
      <c r="G44" s="123">
        <f>G26</f>
        <v/>
      </c>
      <c r="H44" s="123">
        <f>H26</f>
        <v/>
      </c>
      <c r="I44" s="123">
        <f>I26</f>
        <v/>
      </c>
      <c r="J44" s="123">
        <f>J26</f>
        <v/>
      </c>
      <c r="K44" s="123">
        <f>K26</f>
        <v/>
      </c>
      <c r="L44" s="123">
        <f>L26</f>
        <v/>
      </c>
      <c r="M44" s="123">
        <f>M26</f>
        <v/>
      </c>
      <c r="N44" s="123">
        <f>N26</f>
        <v/>
      </c>
      <c r="O44" s="123">
        <f>O26</f>
        <v/>
      </c>
      <c r="P44" s="123">
        <f>P26</f>
        <v/>
      </c>
      <c r="Q44" s="123">
        <f>Q26</f>
        <v/>
      </c>
      <c r="R44" s="123">
        <f>R26</f>
        <v/>
      </c>
      <c r="S44" s="123">
        <f>S26</f>
        <v/>
      </c>
      <c r="T44" s="123">
        <f>T26</f>
        <v/>
      </c>
      <c r="U44" s="123">
        <f>U26</f>
        <v/>
      </c>
      <c r="V44" s="123">
        <f>V26</f>
        <v/>
      </c>
      <c r="W44" s="123">
        <f>W26</f>
        <v/>
      </c>
      <c r="X44" s="123">
        <f>X26</f>
        <v/>
      </c>
      <c r="Y44" s="123">
        <f>Y26</f>
        <v/>
      </c>
      <c r="Z44" s="123">
        <f>Z26</f>
        <v/>
      </c>
      <c r="AA44" s="123">
        <f>AA26</f>
        <v/>
      </c>
      <c r="AB44" s="123">
        <f>AB26</f>
        <v/>
      </c>
      <c r="AC44" s="123">
        <f>AC26</f>
        <v/>
      </c>
      <c r="AD44" s="123">
        <f>AD26</f>
        <v/>
      </c>
      <c r="AE44" s="123">
        <f>AE26</f>
        <v/>
      </c>
      <c r="AF44" s="123">
        <f>AF26</f>
        <v/>
      </c>
      <c r="AG44" s="123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>
        <v>9512.780000000001</v>
      </c>
      <c r="C47" s="112" t="n">
        <v>4320.66</v>
      </c>
      <c r="D47" s="112" t="n">
        <v>5052.88</v>
      </c>
      <c r="E47" s="112" t="n">
        <v>5360.22</v>
      </c>
      <c r="F47" s="112" t="n">
        <v>5594.39</v>
      </c>
      <c r="G47" s="112" t="n">
        <v>6033.08</v>
      </c>
      <c r="H47" s="112" t="n">
        <v>11158.19</v>
      </c>
      <c r="I47" s="112" t="n">
        <v>9679.51</v>
      </c>
      <c r="J47" s="112" t="n">
        <v>4767.34</v>
      </c>
      <c r="K47" s="112" t="n">
        <v>4703.45</v>
      </c>
      <c r="L47" s="138" t="n">
        <v>6303.41</v>
      </c>
      <c r="M47" s="112" t="n">
        <v>6390.6</v>
      </c>
      <c r="N47" s="112" t="n">
        <v>6921.15</v>
      </c>
      <c r="O47" s="131" t="n">
        <v>12435.34</v>
      </c>
      <c r="P47" s="112" t="n">
        <v>9749.57</v>
      </c>
      <c r="Q47" s="112" t="n">
        <v>4678.16</v>
      </c>
      <c r="R47" s="112" t="n">
        <v>9083.780000000001</v>
      </c>
      <c r="S47" s="112" t="n">
        <v>5605.31</v>
      </c>
      <c r="T47" s="112" t="n">
        <v>5170.7</v>
      </c>
      <c r="U47" s="112" t="n">
        <v>5127.15</v>
      </c>
      <c r="V47" s="112" t="n">
        <v>9131.559999999999</v>
      </c>
      <c r="W47" s="112" t="n">
        <v>9593.93</v>
      </c>
      <c r="X47" s="112" t="n">
        <v>4820.59</v>
      </c>
      <c r="Y47" s="112" t="n">
        <v>5465.63</v>
      </c>
      <c r="Z47" s="139" t="n">
        <v>5922.1</v>
      </c>
      <c r="AA47" s="138" t="n">
        <v>5259.32</v>
      </c>
      <c r="AB47" s="112" t="n">
        <v>7889.41</v>
      </c>
      <c r="AC47" s="112" t="n">
        <v>10058.7</v>
      </c>
      <c r="AD47" s="112" t="n">
        <v>9895.700000000001</v>
      </c>
      <c r="AE47" s="112" t="n">
        <v>5364.05</v>
      </c>
      <c r="AF47" s="112" t="n">
        <v>4711.24</v>
      </c>
      <c r="AG47" s="112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>
        <v>5030.32</v>
      </c>
      <c r="C48" s="112" t="n">
        <v>3238.5</v>
      </c>
      <c r="D48" s="112" t="n">
        <v>3250.53</v>
      </c>
      <c r="E48" s="112" t="n">
        <v>3591.98</v>
      </c>
      <c r="F48" s="112" t="n">
        <v>2803.46</v>
      </c>
      <c r="G48" s="112" t="n">
        <v>4438.07</v>
      </c>
      <c r="H48" s="112" t="n">
        <v>7643.7</v>
      </c>
      <c r="I48" s="112" t="n">
        <v>6211.47</v>
      </c>
      <c r="J48" s="112" t="n">
        <v>2421.83</v>
      </c>
      <c r="K48" s="112" t="n">
        <v>3030.99</v>
      </c>
      <c r="L48" s="112" t="n">
        <v>3861.95</v>
      </c>
      <c r="M48" s="112" t="n">
        <v>3798.8</v>
      </c>
      <c r="N48" s="112" t="n">
        <v>4349.37</v>
      </c>
      <c r="O48" s="112" t="n">
        <v>6755.89</v>
      </c>
      <c r="P48" s="112" t="n">
        <v>5680.3</v>
      </c>
      <c r="Q48" s="112" t="n">
        <v>2396.67</v>
      </c>
      <c r="R48" s="112" t="n">
        <v>5450.55</v>
      </c>
      <c r="S48" s="112" t="n">
        <v>2652.1</v>
      </c>
      <c r="T48" s="112" t="n">
        <v>3874.82</v>
      </c>
      <c r="U48" s="112" t="n">
        <v>4311.42</v>
      </c>
      <c r="V48" s="112" t="n">
        <v>5730.18</v>
      </c>
      <c r="W48" s="112" t="n">
        <v>6579.93</v>
      </c>
      <c r="X48" s="112" t="n">
        <v>4253.87</v>
      </c>
      <c r="Y48" s="112" t="n">
        <v>2657.04</v>
      </c>
      <c r="Z48" s="139" t="n">
        <v>4174.1</v>
      </c>
      <c r="AA48" s="138" t="n">
        <v>2744.56</v>
      </c>
      <c r="AB48" s="112" t="n">
        <v>5074.13</v>
      </c>
      <c r="AC48" s="112" t="n">
        <v>6531.2</v>
      </c>
      <c r="AD48" s="112" t="n">
        <v>5189.39</v>
      </c>
      <c r="AE48" s="112" t="n">
        <v>3339.59</v>
      </c>
      <c r="AF48" s="112" t="n">
        <v>2607.79</v>
      </c>
      <c r="AG48" s="112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>
        <v>400.81</v>
      </c>
      <c r="C49" s="112" t="n">
        <v>317.73</v>
      </c>
      <c r="D49" s="112" t="n">
        <v>355.47</v>
      </c>
      <c r="E49" s="112" t="n">
        <v>384.99</v>
      </c>
      <c r="F49" s="112" t="n">
        <v>389.99</v>
      </c>
      <c r="G49" s="112" t="n">
        <v>602.23</v>
      </c>
      <c r="H49" s="112" t="n">
        <v>500.09</v>
      </c>
      <c r="I49" s="112" t="n">
        <v>693.1</v>
      </c>
      <c r="J49" s="112" t="n">
        <v>397.67</v>
      </c>
      <c r="K49" s="112" t="n">
        <v>447.78</v>
      </c>
      <c r="L49" s="112" t="n">
        <v>431.25</v>
      </c>
      <c r="M49" s="112" t="n">
        <v>370.99</v>
      </c>
      <c r="N49" s="112" t="n">
        <v>552.0599999999999</v>
      </c>
      <c r="O49" s="112" t="n">
        <v>490.16</v>
      </c>
      <c r="P49" s="112" t="n">
        <v>763.5</v>
      </c>
      <c r="Q49" s="112" t="n">
        <v>402.47</v>
      </c>
      <c r="R49" s="112" t="n">
        <v>584.54</v>
      </c>
      <c r="S49" s="112" t="n">
        <v>388.77</v>
      </c>
      <c r="T49" s="112" t="n">
        <v>261.05</v>
      </c>
      <c r="U49" s="112" t="n">
        <v>500</v>
      </c>
      <c r="V49" s="112" t="n">
        <v>416.29</v>
      </c>
      <c r="W49" s="112" t="n">
        <v>613.36</v>
      </c>
      <c r="X49" s="112" t="n">
        <v>540.63</v>
      </c>
      <c r="Y49" s="112" t="n">
        <v>425.14</v>
      </c>
      <c r="Z49" s="139" t="n">
        <v>326.38</v>
      </c>
      <c r="AA49" s="138" t="n">
        <v>334.9</v>
      </c>
      <c r="AB49" s="112" t="n">
        <v>597.92</v>
      </c>
      <c r="AC49" s="112" t="n">
        <v>527.98</v>
      </c>
      <c r="AD49" s="112" t="n">
        <v>607.3200000000001</v>
      </c>
      <c r="AE49" s="112" t="n">
        <v>779.77</v>
      </c>
      <c r="AF49" s="112" t="n">
        <v>281.4</v>
      </c>
      <c r="AG49" s="112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>
        <v>842.37</v>
      </c>
      <c r="C50" s="112" t="n">
        <v>703.8099999999999</v>
      </c>
      <c r="D50" s="112" t="n">
        <v>196.05</v>
      </c>
      <c r="E50" s="112" t="n">
        <v>356.97</v>
      </c>
      <c r="F50" s="112" t="n">
        <v>155.3</v>
      </c>
      <c r="G50" s="112" t="n">
        <v>671.9400000000001</v>
      </c>
      <c r="H50" s="112" t="n">
        <v>344.51</v>
      </c>
      <c r="I50" s="112" t="n">
        <v>1186.05</v>
      </c>
      <c r="J50" s="112" t="n">
        <v>325.13</v>
      </c>
      <c r="K50" s="112" t="n">
        <v>349.07</v>
      </c>
      <c r="L50" s="112" t="n">
        <v>647.03</v>
      </c>
      <c r="M50" s="112" t="n">
        <v>376.44</v>
      </c>
      <c r="N50" s="112" t="n">
        <v>460.37</v>
      </c>
      <c r="O50" s="112" t="n">
        <v>670.3200000000001</v>
      </c>
      <c r="P50" s="112" t="n">
        <v>354.74</v>
      </c>
      <c r="Q50" s="112" t="n">
        <v>404.37</v>
      </c>
      <c r="R50" s="112" t="n">
        <v>790.64</v>
      </c>
      <c r="S50" s="112" t="n">
        <v>301.53</v>
      </c>
      <c r="T50" s="112" t="n">
        <v>249.02</v>
      </c>
      <c r="U50" s="112" t="n">
        <v>498.14</v>
      </c>
      <c r="V50" s="112" t="n">
        <v>617.1799999999999</v>
      </c>
      <c r="W50" s="112" t="n">
        <v>787.1900000000001</v>
      </c>
      <c r="X50" s="112" t="n">
        <v>334.74</v>
      </c>
      <c r="Y50" s="112" t="n">
        <v>415.2</v>
      </c>
      <c r="Z50" s="139" t="n">
        <v>523.79</v>
      </c>
      <c r="AA50" s="138" t="n">
        <v>390.37</v>
      </c>
      <c r="AB50" s="112" t="n">
        <v>457.9</v>
      </c>
      <c r="AC50" s="112" t="n">
        <v>1126.5</v>
      </c>
      <c r="AD50" s="112" t="n">
        <v>588.38</v>
      </c>
      <c r="AE50" s="112" t="n">
        <v>496.32</v>
      </c>
      <c r="AF50" s="112" t="n">
        <v>666.02</v>
      </c>
      <c r="AG50" s="112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AV66"/>
  <sheetViews>
    <sheetView showGridLines="0" zoomScale="100" zoomScaleNormal="80" workbookViewId="0">
      <pane xSplit="1" ySplit="4" topLeftCell="B5" activePane="bottomRight" state="frozen"/>
      <selection pane="topRight"/>
      <selection pane="bottomLeft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"/>
      <selection pane="bottomLeft" activeCell="A1" sqref="A1"/>
      <selection pane="bottomRight" activeCell="A1" sqref="A1:AJ50"/>
    </sheetView>
  </sheetViews>
  <sheetFormatPr baseColWidth="8" defaultRowHeight="15"/>
  <cols>
    <col width="24" customWidth="1" min="1" max="1"/>
    <col width="11" customWidth="1" min="2" max="2"/>
    <col width="11" customWidth="1" min="3" max="28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hidden="1" width="12.85546875" customWidth="1" min="32" max="32"/>
    <col width="14" customWidth="1" min="33" max="33"/>
    <col hidden="1" width="30.42578125" customWidth="1" min="34" max="34"/>
    <col hidden="1" width="32.85546875" customWidth="1" min="35" max="35"/>
    <col hidden="1" width="13" customWidth="1" min="36" max="36"/>
    <col hidden="1" width="13" customWidth="1" min="37" max="37"/>
    <col hidden="1" width="13" customWidth="1" min="38" max="38"/>
    <col hidden="1" width="13" customWidth="1" min="39" max="39"/>
    <col hidden="1" width="13" customWidth="1" min="40" max="40"/>
    <col hidden="1" width="13" customWidth="1" min="41" max="41"/>
    <col hidden="1" width="13" customWidth="1" min="42" max="42"/>
    <col hidden="1" width="13" customWidth="1" min="43" max="43"/>
    <col hidden="1" width="13" customWidth="1" min="44" max="44"/>
    <col hidden="1" width="13" customWidth="1" min="45" max="45"/>
    <col hidden="1" width="13" customWidth="1" min="46" max="46"/>
    <col hidden="1" width="13" customWidth="1" min="47" max="47"/>
    <col hidden="1" width="13" customWidth="1" min="48" max="48"/>
  </cols>
  <sheetData>
    <row r="1" ht="40" customHeight="1">
      <c r="A1" s="162" t="inlineStr">
        <is>
          <t>Around The Clock</t>
        </is>
      </c>
      <c r="N1" s="163" t="inlineStr">
        <is>
          <t>April 2026</t>
        </is>
      </c>
      <c r="AH1" s="164" t="n"/>
      <c r="AI1" s="164" t="n"/>
      <c r="AJ1" s="165" t="n"/>
      <c r="AK1" s="165" t="n"/>
      <c r="AL1" s="165" t="n"/>
      <c r="AM1" s="165" t="n"/>
      <c r="AN1" s="165" t="n"/>
      <c r="AO1" s="165" t="n"/>
      <c r="AP1" s="165" t="n"/>
      <c r="AQ1" s="165" t="n"/>
      <c r="AR1" s="166" t="n"/>
      <c r="AS1" s="166" t="n"/>
      <c r="AT1" s="166" t="n"/>
      <c r="AU1" s="166" t="n"/>
      <c r="AV1" s="166" t="n"/>
    </row>
    <row r="2" ht="22" customHeight="1">
      <c r="A2" s="167" t="inlineStr">
        <is>
          <t>Monthly Sales Report</t>
        </is>
      </c>
      <c r="N2" s="168" t="inlineStr">
        <is>
          <t>Prepared for Shellye Hansen, MOTL Accounting  ·  2026-05-13</t>
        </is>
      </c>
      <c r="AH2" s="169" t="n"/>
      <c r="AI2" s="165" t="n"/>
      <c r="AJ2" s="165" t="n"/>
      <c r="AK2" s="165" t="n"/>
      <c r="AL2" s="165" t="n"/>
      <c r="AM2" s="165" t="n"/>
      <c r="AN2" s="165" t="n"/>
      <c r="AO2" s="165" t="n"/>
      <c r="AP2" s="165" t="n"/>
      <c r="AQ2" s="165" t="n"/>
      <c r="AR2" s="166" t="n"/>
      <c r="AS2" s="166" t="n"/>
      <c r="AT2" s="166" t="n"/>
      <c r="AU2" s="166" t="n"/>
      <c r="AV2" s="166" t="n"/>
    </row>
    <row r="3" ht="20" customHeight="1">
      <c r="A3" s="170" t="n"/>
      <c r="B3" s="171" t="inlineStr">
        <is>
          <t>WED</t>
        </is>
      </c>
      <c r="C3" s="171" t="inlineStr">
        <is>
          <t>THUR</t>
        </is>
      </c>
      <c r="D3" s="171" t="inlineStr">
        <is>
          <t>FRI</t>
        </is>
      </c>
      <c r="E3" s="171" t="inlineStr">
        <is>
          <t>SAT</t>
        </is>
      </c>
      <c r="F3" s="171" t="inlineStr">
        <is>
          <t>SUN</t>
        </is>
      </c>
      <c r="G3" s="171" t="inlineStr">
        <is>
          <t>MON</t>
        </is>
      </c>
      <c r="H3" s="171" t="inlineStr">
        <is>
          <t>TUE</t>
        </is>
      </c>
      <c r="I3" s="171" t="inlineStr">
        <is>
          <t>WED</t>
        </is>
      </c>
      <c r="J3" s="171" t="inlineStr">
        <is>
          <t>THUR</t>
        </is>
      </c>
      <c r="K3" s="171" t="inlineStr">
        <is>
          <t>FRI</t>
        </is>
      </c>
      <c r="L3" s="171" t="inlineStr">
        <is>
          <t>SAT</t>
        </is>
      </c>
      <c r="M3" s="171" t="inlineStr">
        <is>
          <t>SUN</t>
        </is>
      </c>
      <c r="N3" s="171" t="inlineStr">
        <is>
          <t>MON</t>
        </is>
      </c>
      <c r="O3" s="171" t="inlineStr">
        <is>
          <t>TUE</t>
        </is>
      </c>
      <c r="P3" s="171" t="inlineStr">
        <is>
          <t>WED</t>
        </is>
      </c>
      <c r="Q3" s="171" t="inlineStr">
        <is>
          <t>THUR</t>
        </is>
      </c>
      <c r="R3" s="171" t="inlineStr">
        <is>
          <t>FRI</t>
        </is>
      </c>
      <c r="S3" s="171" t="inlineStr">
        <is>
          <t>SAT</t>
        </is>
      </c>
      <c r="T3" s="171" t="inlineStr">
        <is>
          <t>SUN</t>
        </is>
      </c>
      <c r="U3" s="171" t="inlineStr">
        <is>
          <t>MON</t>
        </is>
      </c>
      <c r="V3" s="171" t="inlineStr">
        <is>
          <t>TUE</t>
        </is>
      </c>
      <c r="W3" s="171" t="inlineStr">
        <is>
          <t>WED</t>
        </is>
      </c>
      <c r="X3" s="171" t="inlineStr">
        <is>
          <t>THUR</t>
        </is>
      </c>
      <c r="Y3" s="171" t="inlineStr">
        <is>
          <t>FRI</t>
        </is>
      </c>
      <c r="Z3" s="171" t="inlineStr">
        <is>
          <t>SAT</t>
        </is>
      </c>
      <c r="AA3" s="171" t="inlineStr">
        <is>
          <t>SUN</t>
        </is>
      </c>
      <c r="AB3" s="171" t="inlineStr">
        <is>
          <t>MON</t>
        </is>
      </c>
      <c r="AC3" s="171" t="inlineStr">
        <is>
          <t>TUE</t>
        </is>
      </c>
      <c r="AD3" s="171" t="inlineStr">
        <is>
          <t>WED</t>
        </is>
      </c>
      <c r="AE3" s="171" t="inlineStr">
        <is>
          <t>THUR</t>
        </is>
      </c>
      <c r="AF3" s="172" t="n"/>
      <c r="AG3" s="173" t="inlineStr"/>
      <c r="AH3" s="169" t="n"/>
      <c r="AI3" s="165" t="n"/>
      <c r="AJ3" s="165" t="n"/>
      <c r="AK3" s="165" t="n"/>
      <c r="AL3" s="165" t="n"/>
      <c r="AM3" s="165" t="n"/>
      <c r="AN3" s="165" t="n"/>
      <c r="AO3" s="165" t="n"/>
      <c r="AP3" s="165" t="n"/>
      <c r="AQ3" s="165" t="n"/>
      <c r="AR3" s="166" t="n"/>
      <c r="AS3" s="166" t="n"/>
      <c r="AT3" s="166" t="n"/>
      <c r="AU3" s="166" t="n"/>
      <c r="AV3" s="166" t="n"/>
    </row>
    <row r="4" ht="22" customHeight="1">
      <c r="A4" s="174" t="n"/>
      <c r="B4" s="175" t="n">
        <v>1</v>
      </c>
      <c r="C4" s="175" t="n">
        <v>2</v>
      </c>
      <c r="D4" s="175" t="n">
        <v>3</v>
      </c>
      <c r="E4" s="175" t="n">
        <v>4</v>
      </c>
      <c r="F4" s="175" t="n">
        <v>5</v>
      </c>
      <c r="G4" s="175" t="n">
        <v>6</v>
      </c>
      <c r="H4" s="175" t="n">
        <v>7</v>
      </c>
      <c r="I4" s="175" t="n">
        <v>8</v>
      </c>
      <c r="J4" s="175" t="n">
        <v>9</v>
      </c>
      <c r="K4" s="175" t="n">
        <v>10</v>
      </c>
      <c r="L4" s="175" t="n">
        <v>11</v>
      </c>
      <c r="M4" s="175" t="n">
        <v>12</v>
      </c>
      <c r="N4" s="175" t="n">
        <v>13</v>
      </c>
      <c r="O4" s="175" t="n">
        <v>14</v>
      </c>
      <c r="P4" s="175" t="n">
        <v>15</v>
      </c>
      <c r="Q4" s="175" t="n">
        <v>16</v>
      </c>
      <c r="R4" s="175" t="n">
        <v>17</v>
      </c>
      <c r="S4" s="175" t="n">
        <v>18</v>
      </c>
      <c r="T4" s="175" t="n">
        <v>19</v>
      </c>
      <c r="U4" s="175" t="n">
        <v>20</v>
      </c>
      <c r="V4" s="175" t="n">
        <v>21</v>
      </c>
      <c r="W4" s="175" t="n">
        <v>22</v>
      </c>
      <c r="X4" s="175" t="n">
        <v>23</v>
      </c>
      <c r="Y4" s="175" t="n">
        <v>24</v>
      </c>
      <c r="Z4" s="175" t="n">
        <v>25</v>
      </c>
      <c r="AA4" s="175" t="n">
        <v>26</v>
      </c>
      <c r="AB4" s="175" t="n">
        <v>27</v>
      </c>
      <c r="AC4" s="175" t="n">
        <v>28</v>
      </c>
      <c r="AD4" s="175" t="n">
        <v>29</v>
      </c>
      <c r="AE4" s="175" t="n">
        <v>30</v>
      </c>
      <c r="AF4" s="176" t="n"/>
      <c r="AG4" s="177" t="inlineStr">
        <is>
          <t>Month</t>
        </is>
      </c>
      <c r="AH4" s="165" t="n"/>
      <c r="AI4" s="165" t="n"/>
      <c r="AJ4" s="165" t="n"/>
      <c r="AK4" s="165" t="n"/>
      <c r="AL4" s="165" t="n"/>
      <c r="AM4" s="165" t="n"/>
      <c r="AN4" s="165" t="n"/>
      <c r="AO4" s="165" t="n"/>
      <c r="AP4" s="165" t="n"/>
      <c r="AQ4" s="165" t="n"/>
      <c r="AR4" s="166" t="n"/>
      <c r="AS4" s="166" t="n"/>
      <c r="AT4" s="166" t="n"/>
      <c r="AU4" s="166" t="n"/>
      <c r="AV4" s="166" t="n"/>
    </row>
    <row r="5" ht="22" customHeight="1">
      <c r="A5" s="178" t="inlineStr">
        <is>
          <t>Net Sales</t>
        </is>
      </c>
      <c r="B5" s="179" t="n">
        <v>10705.24</v>
      </c>
      <c r="C5" s="179" t="n">
        <v>9720.67</v>
      </c>
      <c r="D5" s="179" t="n">
        <v>15852.5</v>
      </c>
      <c r="E5" s="179" t="n">
        <v>18674.2</v>
      </c>
      <c r="F5" s="179" t="n">
        <v>11458.94</v>
      </c>
      <c r="G5" s="179" t="n">
        <v>8113.89</v>
      </c>
      <c r="H5" s="179" t="n">
        <v>8455.33</v>
      </c>
      <c r="I5" s="179" t="n">
        <v>10505.57</v>
      </c>
      <c r="J5" s="179" t="n">
        <v>9978.709999999999</v>
      </c>
      <c r="K5" s="179" t="n">
        <v>13367.42</v>
      </c>
      <c r="L5" s="179" t="n">
        <v>16078.2</v>
      </c>
      <c r="M5" s="179" t="n">
        <v>16711.76</v>
      </c>
      <c r="N5" s="179" t="n">
        <v>8232.540000000001</v>
      </c>
      <c r="O5" s="179" t="n">
        <v>7284.75</v>
      </c>
      <c r="P5" s="179" t="n">
        <v>9617.73</v>
      </c>
      <c r="Q5" s="179" t="n">
        <v>9858.629999999999</v>
      </c>
      <c r="R5" s="179" t="n">
        <v>10816.59</v>
      </c>
      <c r="S5" s="179" t="n">
        <v>18454.39</v>
      </c>
      <c r="T5" s="179" t="n">
        <v>16809.97</v>
      </c>
      <c r="U5" s="179" t="n">
        <v>10492.8</v>
      </c>
      <c r="V5" s="179" t="n">
        <v>8785.809999999999</v>
      </c>
      <c r="W5" s="179" t="n">
        <v>8660.540000000001</v>
      </c>
      <c r="X5" s="179" t="n">
        <v>8212.92</v>
      </c>
      <c r="Y5" s="179" t="n">
        <v>13567.97</v>
      </c>
      <c r="Z5" s="179" t="n">
        <v>17312.37</v>
      </c>
      <c r="AA5" s="179" t="n">
        <v>18056</v>
      </c>
      <c r="AB5" s="179" t="n">
        <v>8983.379999999999</v>
      </c>
      <c r="AC5" s="179" t="n">
        <v>9412.58</v>
      </c>
      <c r="AD5" s="179" t="n">
        <v>11250.36</v>
      </c>
      <c r="AE5" s="179" t="n">
        <v>9431.42</v>
      </c>
      <c r="AF5" s="179" t="n"/>
      <c r="AG5" s="180">
        <f>SUM(B5:AF5)</f>
        <v/>
      </c>
      <c r="AH5" s="181" t="n"/>
      <c r="AI5" s="182" t="n"/>
      <c r="AJ5" s="165" t="n"/>
      <c r="AK5" s="165" t="n"/>
      <c r="AL5" s="165" t="n"/>
      <c r="AM5" s="165" t="n"/>
      <c r="AN5" s="165" t="n"/>
      <c r="AO5" s="165" t="n"/>
      <c r="AP5" s="165" t="n"/>
      <c r="AQ5" s="165" t="n"/>
      <c r="AR5" s="166" t="n"/>
      <c r="AS5" s="166" t="n"/>
      <c r="AT5" s="166" t="n"/>
      <c r="AU5" s="166" t="n"/>
      <c r="AV5" s="166" t="n"/>
    </row>
    <row r="6" ht="22" customHeight="1">
      <c r="A6" s="178" t="inlineStr">
        <is>
          <t>Mojo Online</t>
        </is>
      </c>
      <c r="B6" s="179" t="n"/>
      <c r="C6" s="179" t="n"/>
      <c r="D6" s="179" t="n"/>
      <c r="E6" s="179" t="n"/>
      <c r="F6" s="179" t="n"/>
      <c r="G6" s="179" t="n"/>
      <c r="H6" s="179" t="n"/>
      <c r="I6" s="179" t="n"/>
      <c r="J6" s="179" t="n"/>
      <c r="K6" s="179" t="n"/>
      <c r="L6" s="179" t="n"/>
      <c r="M6" s="179" t="n"/>
      <c r="N6" s="179" t="n"/>
      <c r="O6" s="179" t="n"/>
      <c r="P6" s="179" t="n"/>
      <c r="Q6" s="179" t="n"/>
      <c r="R6" s="179" t="n"/>
      <c r="S6" s="179" t="n"/>
      <c r="T6" s="179" t="n"/>
      <c r="U6" s="179" t="n"/>
      <c r="V6" s="179" t="n"/>
      <c r="W6" s="179" t="n"/>
      <c r="X6" s="179" t="n"/>
      <c r="Y6" s="179" t="n"/>
      <c r="Z6" s="179" t="n"/>
      <c r="AA6" s="179" t="n"/>
      <c r="AB6" s="179" t="n"/>
      <c r="AC6" s="179" t="n"/>
      <c r="AD6" s="179" t="n"/>
      <c r="AE6" s="179" t="n"/>
      <c r="AF6" s="179" t="n"/>
      <c r="AG6" s="180">
        <f>SUM(B6:AF6)</f>
        <v/>
      </c>
      <c r="AH6" s="181" t="n"/>
      <c r="AI6" s="182" t="n"/>
      <c r="AJ6" s="165" t="n"/>
      <c r="AK6" s="165" t="n"/>
      <c r="AL6" s="165" t="n"/>
      <c r="AM6" s="165" t="n"/>
      <c r="AN6" s="165" t="n"/>
      <c r="AO6" s="165" t="n"/>
      <c r="AP6" s="165" t="n"/>
      <c r="AQ6" s="165" t="n"/>
      <c r="AR6" s="166" t="n"/>
      <c r="AS6" s="166" t="n"/>
      <c r="AT6" s="166" t="n"/>
      <c r="AU6" s="166" t="n"/>
      <c r="AV6" s="166" t="n"/>
    </row>
    <row r="7" ht="22" customHeight="1">
      <c r="A7" s="178" t="inlineStr">
        <is>
          <t>Sales Tax</t>
        </is>
      </c>
      <c r="B7" s="179" t="n">
        <v>914.47</v>
      </c>
      <c r="C7" s="179" t="n">
        <v>835.9400000000001</v>
      </c>
      <c r="D7" s="179" t="n">
        <v>1354.71</v>
      </c>
      <c r="E7" s="179" t="n">
        <v>1596.73</v>
      </c>
      <c r="F7" s="179" t="n">
        <v>981.16</v>
      </c>
      <c r="G7" s="179" t="n">
        <v>698.8099999999999</v>
      </c>
      <c r="H7" s="179" t="n">
        <v>726.96</v>
      </c>
      <c r="I7" s="179" t="n">
        <v>907.74</v>
      </c>
      <c r="J7" s="179" t="n">
        <v>858.08</v>
      </c>
      <c r="K7" s="179" t="n">
        <v>1146.34</v>
      </c>
      <c r="L7" s="179" t="n">
        <v>1368.2</v>
      </c>
      <c r="M7" s="179" t="n">
        <v>1435.53</v>
      </c>
      <c r="N7" s="179" t="n">
        <v>716.91</v>
      </c>
      <c r="O7" s="179" t="n">
        <v>625.84</v>
      </c>
      <c r="P7" s="179" t="n">
        <v>825.83</v>
      </c>
      <c r="Q7" s="179" t="n">
        <v>847.39</v>
      </c>
      <c r="R7" s="179" t="n">
        <v>929.76</v>
      </c>
      <c r="S7" s="179" t="n">
        <v>1576.21</v>
      </c>
      <c r="T7" s="179" t="n">
        <v>1442.12</v>
      </c>
      <c r="U7" s="179" t="n">
        <v>902.1</v>
      </c>
      <c r="V7" s="179" t="n">
        <v>755.9299999999999</v>
      </c>
      <c r="W7" s="179" t="n">
        <v>743.27</v>
      </c>
      <c r="X7" s="179" t="n">
        <v>705.9400000000001</v>
      </c>
      <c r="Y7" s="179" t="n">
        <v>1163.1</v>
      </c>
      <c r="Z7" s="179" t="n">
        <v>1481.63</v>
      </c>
      <c r="AA7" s="179" t="n">
        <v>1545.11</v>
      </c>
      <c r="AB7" s="179" t="n">
        <v>777.23</v>
      </c>
      <c r="AC7" s="179" t="n">
        <v>808.64</v>
      </c>
      <c r="AD7" s="179" t="n">
        <v>966.76</v>
      </c>
      <c r="AE7" s="179" t="n">
        <v>811.6</v>
      </c>
      <c r="AF7" s="179" t="n"/>
      <c r="AG7" s="180">
        <f>SUM(B7:AF7)</f>
        <v/>
      </c>
      <c r="AH7" s="183" t="n"/>
      <c r="AI7" s="165" t="n"/>
      <c r="AJ7" s="165" t="n"/>
      <c r="AK7" s="165" t="n"/>
      <c r="AL7" s="165" t="n"/>
      <c r="AM7" s="165" t="n"/>
      <c r="AN7" s="165" t="n"/>
      <c r="AO7" s="165" t="n"/>
      <c r="AP7" s="165" t="n"/>
      <c r="AQ7" s="165" t="n"/>
      <c r="AR7" s="166" t="n"/>
      <c r="AS7" s="166" t="n"/>
      <c r="AT7" s="166" t="n"/>
      <c r="AU7" s="166" t="n"/>
      <c r="AV7" s="166" t="n"/>
    </row>
    <row r="8" ht="22" customHeight="1">
      <c r="A8" s="178" t="inlineStr">
        <is>
          <t>DoorDash</t>
        </is>
      </c>
      <c r="B8" s="179" t="n"/>
      <c r="C8" s="179" t="n"/>
      <c r="D8" s="179" t="n"/>
      <c r="E8" s="179" t="n"/>
      <c r="F8" s="179" t="n"/>
      <c r="G8" s="179" t="n"/>
      <c r="H8" s="179" t="n"/>
      <c r="I8" s="179" t="n"/>
      <c r="J8" s="179" t="n"/>
      <c r="K8" s="179" t="n"/>
      <c r="L8" s="179" t="n"/>
      <c r="M8" s="179" t="n"/>
      <c r="N8" s="179" t="n"/>
      <c r="O8" s="179" t="n"/>
      <c r="P8" s="179" t="n"/>
      <c r="Q8" s="179" t="n"/>
      <c r="R8" s="179" t="n"/>
      <c r="S8" s="179" t="n"/>
      <c r="T8" s="179" t="n"/>
      <c r="U8" s="179" t="n"/>
      <c r="V8" s="179" t="n"/>
      <c r="W8" s="179" t="n"/>
      <c r="X8" s="179" t="n"/>
      <c r="Y8" s="179" t="n"/>
      <c r="Z8" s="179" t="n"/>
      <c r="AA8" s="179" t="n"/>
      <c r="AB8" s="179" t="n"/>
      <c r="AC8" s="179" t="n"/>
      <c r="AD8" s="179" t="n"/>
      <c r="AE8" s="179" t="n"/>
      <c r="AF8" s="179" t="n"/>
      <c r="AG8" s="180">
        <f>SUM(B8:AF8)</f>
        <v/>
      </c>
      <c r="AH8" s="183" t="n"/>
      <c r="AI8" s="165" t="n"/>
      <c r="AJ8" s="165" t="n"/>
      <c r="AK8" s="165" t="n"/>
      <c r="AL8" s="165" t="n"/>
      <c r="AM8" s="165" t="n"/>
      <c r="AN8" s="165" t="n"/>
      <c r="AO8" s="165" t="n"/>
      <c r="AP8" s="165" t="n"/>
      <c r="AQ8" s="165" t="n"/>
      <c r="AR8" s="166" t="n"/>
      <c r="AS8" s="166" t="n"/>
      <c r="AT8" s="166" t="n"/>
      <c r="AU8" s="166" t="n"/>
      <c r="AV8" s="166" t="n"/>
    </row>
    <row r="9" ht="22" customHeight="1">
      <c r="A9" s="178" t="inlineStr">
        <is>
          <t>UberEats</t>
        </is>
      </c>
      <c r="B9" s="179" t="n"/>
      <c r="C9" s="179" t="n"/>
      <c r="D9" s="179" t="n"/>
      <c r="E9" s="179" t="n"/>
      <c r="F9" s="179" t="n"/>
      <c r="G9" s="179" t="n"/>
      <c r="H9" s="179" t="n"/>
      <c r="I9" s="179" t="n"/>
      <c r="J9" s="179" t="n"/>
      <c r="K9" s="179" t="n"/>
      <c r="L9" s="179" t="n"/>
      <c r="M9" s="179" t="n"/>
      <c r="N9" s="179" t="n"/>
      <c r="O9" s="179" t="n"/>
      <c r="P9" s="179" t="n"/>
      <c r="Q9" s="179" t="n"/>
      <c r="R9" s="179" t="n"/>
      <c r="S9" s="179" t="n"/>
      <c r="T9" s="179" t="n"/>
      <c r="U9" s="179" t="n"/>
      <c r="V9" s="179" t="n"/>
      <c r="W9" s="179" t="n"/>
      <c r="X9" s="179" t="n"/>
      <c r="Y9" s="179" t="n"/>
      <c r="Z9" s="179" t="n"/>
      <c r="AA9" s="179" t="n"/>
      <c r="AB9" s="179" t="n"/>
      <c r="AC9" s="179" t="n"/>
      <c r="AD9" s="179" t="n"/>
      <c r="AE9" s="179" t="n"/>
      <c r="AF9" s="179" t="n"/>
      <c r="AG9" s="180">
        <f>SUM(B9:AF9)</f>
        <v/>
      </c>
      <c r="AH9" s="183" t="n"/>
      <c r="AI9" s="165" t="n"/>
      <c r="AJ9" s="165" t="n"/>
      <c r="AK9" s="165" t="n"/>
      <c r="AL9" s="165" t="n"/>
      <c r="AM9" s="165" t="n"/>
      <c r="AN9" s="165" t="n"/>
      <c r="AO9" s="165" t="n"/>
      <c r="AP9" s="165" t="n"/>
      <c r="AQ9" s="165" t="n"/>
      <c r="AR9" s="166" t="n"/>
      <c r="AS9" s="166" t="n"/>
      <c r="AT9" s="166" t="n"/>
      <c r="AU9" s="166" t="n"/>
      <c r="AV9" s="166" t="n"/>
    </row>
    <row r="10" ht="22" customHeight="1">
      <c r="A10" s="178" t="inlineStr">
        <is>
          <t>Grubhub</t>
        </is>
      </c>
      <c r="B10" s="179" t="n"/>
      <c r="C10" s="179" t="n"/>
      <c r="D10" s="179" t="n"/>
      <c r="E10" s="179" t="n"/>
      <c r="F10" s="179" t="n"/>
      <c r="G10" s="179" t="n"/>
      <c r="H10" s="179" t="n"/>
      <c r="I10" s="179" t="n"/>
      <c r="J10" s="179" t="n"/>
      <c r="K10" s="179" t="n"/>
      <c r="L10" s="179" t="n"/>
      <c r="M10" s="179" t="n"/>
      <c r="N10" s="179" t="n"/>
      <c r="O10" s="179" t="n"/>
      <c r="P10" s="179" t="n"/>
      <c r="Q10" s="179" t="n"/>
      <c r="R10" s="179" t="n"/>
      <c r="S10" s="179" t="n"/>
      <c r="T10" s="179" t="n"/>
      <c r="U10" s="179" t="n"/>
      <c r="V10" s="179" t="n"/>
      <c r="W10" s="179" t="n"/>
      <c r="X10" s="179" t="n"/>
      <c r="Y10" s="179" t="n"/>
      <c r="Z10" s="179" t="n"/>
      <c r="AA10" s="179" t="n"/>
      <c r="AB10" s="179" t="n"/>
      <c r="AC10" s="179" t="n"/>
      <c r="AD10" s="179" t="n"/>
      <c r="AE10" s="179" t="n"/>
      <c r="AF10" s="179" t="n"/>
      <c r="AG10" s="180">
        <f>SUM(B10:AF10)</f>
        <v/>
      </c>
      <c r="AH10" s="183" t="n"/>
      <c r="AI10" s="165" t="n"/>
      <c r="AJ10" s="165" t="n"/>
      <c r="AK10" s="165" t="n"/>
      <c r="AL10" s="165" t="n"/>
      <c r="AM10" s="165" t="n"/>
      <c r="AN10" s="165" t="n"/>
      <c r="AO10" s="165" t="n"/>
      <c r="AP10" s="165" t="n"/>
      <c r="AQ10" s="165" t="n"/>
      <c r="AR10" s="166" t="n"/>
      <c r="AS10" s="166" t="n"/>
      <c r="AT10" s="166" t="n"/>
      <c r="AU10" s="166" t="n"/>
      <c r="AV10" s="166" t="n"/>
    </row>
    <row r="11" ht="22" customHeight="1">
      <c r="A11" s="184" t="inlineStr">
        <is>
          <t>Total Sales</t>
        </is>
      </c>
      <c r="B11" s="185">
        <f>SUM(B5:B10)</f>
        <v/>
      </c>
      <c r="C11" s="185">
        <f>SUM(C5:C10)</f>
        <v/>
      </c>
      <c r="D11" s="185">
        <f>SUM(D5:D10)</f>
        <v/>
      </c>
      <c r="E11" s="185">
        <f>SUM(E5:E10)</f>
        <v/>
      </c>
      <c r="F11" s="185">
        <f>SUM(F5:F10)</f>
        <v/>
      </c>
      <c r="G11" s="185">
        <f>SUM(G5:G10)</f>
        <v/>
      </c>
      <c r="H11" s="185">
        <f>SUM(H5:H10)</f>
        <v/>
      </c>
      <c r="I11" s="185">
        <f>SUM(I5:I10)</f>
        <v/>
      </c>
      <c r="J11" s="185">
        <f>SUM(J5:J10)</f>
        <v/>
      </c>
      <c r="K11" s="185">
        <f>SUM(K5:K10)</f>
        <v/>
      </c>
      <c r="L11" s="185">
        <f>SUM(L5:L10)</f>
        <v/>
      </c>
      <c r="M11" s="185">
        <f>SUM(M5:M10)</f>
        <v/>
      </c>
      <c r="N11" s="185">
        <f>SUM(N5:N10)</f>
        <v/>
      </c>
      <c r="O11" s="185">
        <f>SUM(O5:O10)</f>
        <v/>
      </c>
      <c r="P11" s="185">
        <f>SUM(P5:P10)</f>
        <v/>
      </c>
      <c r="Q11" s="185">
        <f>SUM(Q5:Q10)</f>
        <v/>
      </c>
      <c r="R11" s="185">
        <f>SUM(R5:R10)</f>
        <v/>
      </c>
      <c r="S11" s="185">
        <f>SUM(S5:S10)</f>
        <v/>
      </c>
      <c r="T11" s="185">
        <f>SUM(T5:T10)</f>
        <v/>
      </c>
      <c r="U11" s="185">
        <f>SUM(U5:U10)</f>
        <v/>
      </c>
      <c r="V11" s="185">
        <f>SUM(V5:V10)</f>
        <v/>
      </c>
      <c r="W11" s="185">
        <f>SUM(W5:W10)</f>
        <v/>
      </c>
      <c r="X11" s="185">
        <f>SUM(X5:X10)</f>
        <v/>
      </c>
      <c r="Y11" s="185">
        <f>SUM(Y5:Y10)</f>
        <v/>
      </c>
      <c r="Z11" s="185">
        <f>SUM(Z5:Z10)</f>
        <v/>
      </c>
      <c r="AA11" s="185">
        <f>SUM(AA5:AA10)</f>
        <v/>
      </c>
      <c r="AB11" s="185">
        <f>SUM(AB5:AB10)</f>
        <v/>
      </c>
      <c r="AC11" s="185">
        <f>SUM(AC5:AC10)</f>
        <v/>
      </c>
      <c r="AD11" s="185">
        <f>SUM(AD5:AD10)</f>
        <v/>
      </c>
      <c r="AE11" s="185">
        <f>SUM(AE5:AE10)</f>
        <v/>
      </c>
      <c r="AF11" s="185" t="n"/>
      <c r="AG11" s="186">
        <f>SUM(B11:AF11)</f>
        <v/>
      </c>
      <c r="AH11" s="183" t="n"/>
      <c r="AI11" s="165" t="n"/>
      <c r="AJ11" s="165" t="n"/>
      <c r="AK11" s="165" t="n"/>
      <c r="AL11" s="165" t="n"/>
      <c r="AM11" s="165" t="n"/>
      <c r="AN11" s="165" t="n"/>
      <c r="AO11" s="165" t="n"/>
      <c r="AP11" s="165" t="n"/>
      <c r="AQ11" s="165" t="n"/>
      <c r="AR11" s="166" t="n"/>
      <c r="AS11" s="166" t="n"/>
      <c r="AT11" s="166" t="n"/>
      <c r="AU11" s="166" t="n"/>
      <c r="AV11" s="166" t="n"/>
    </row>
    <row r="12" ht="22" customHeight="1">
      <c r="A12" s="178" t="inlineStr">
        <is>
          <t>MISC INCOME</t>
        </is>
      </c>
      <c r="B12" s="187" t="n"/>
      <c r="C12" s="187" t="n"/>
      <c r="D12" s="187" t="n"/>
      <c r="E12" s="187" t="n"/>
      <c r="F12" s="188" t="n"/>
      <c r="G12" s="188" t="n"/>
      <c r="H12" s="188" t="n"/>
      <c r="I12" s="188" t="n"/>
      <c r="J12" s="188" t="n"/>
      <c r="K12" s="188" t="n"/>
      <c r="L12" s="187" t="n"/>
      <c r="M12" s="188" t="n"/>
      <c r="N12" s="188" t="n"/>
      <c r="O12" s="188" t="n"/>
      <c r="P12" s="188" t="n"/>
      <c r="Q12" s="188" t="n"/>
      <c r="R12" s="188" t="n"/>
      <c r="S12" s="188" t="n"/>
      <c r="T12" s="188" t="n"/>
      <c r="U12" s="188" t="n"/>
      <c r="V12" s="188" t="n"/>
      <c r="W12" s="188" t="n"/>
      <c r="X12" s="188" t="n"/>
      <c r="Y12" s="188" t="n"/>
      <c r="Z12" s="188" t="n"/>
      <c r="AA12" s="188" t="n"/>
      <c r="AB12" s="188" t="n"/>
      <c r="AC12" s="188" t="n"/>
      <c r="AD12" s="188" t="n"/>
      <c r="AE12" s="188" t="n"/>
      <c r="AF12" s="188" t="n"/>
      <c r="AG12" s="189">
        <f>SUM(B12:AF12)</f>
        <v/>
      </c>
      <c r="AH12" s="183" t="n"/>
      <c r="AI12" s="165" t="n"/>
      <c r="AJ12" s="165" t="n"/>
      <c r="AK12" s="165" t="n"/>
      <c r="AL12" s="165" t="n"/>
      <c r="AM12" s="165" t="n"/>
      <c r="AN12" s="165" t="n"/>
      <c r="AO12" s="165" t="n"/>
      <c r="AP12" s="165" t="n"/>
      <c r="AQ12" s="165" t="n"/>
      <c r="AR12" s="166" t="n"/>
      <c r="AS12" s="166" t="n"/>
      <c r="AT12" s="166" t="n"/>
      <c r="AU12" s="166" t="n"/>
      <c r="AV12" s="166" t="n"/>
    </row>
    <row r="13" ht="22" customHeight="1">
      <c r="A13" s="178" t="inlineStr">
        <is>
          <t>Cash Start</t>
        </is>
      </c>
      <c r="B13" s="179" t="n">
        <v>129256.39</v>
      </c>
      <c r="C13" s="190">
        <f>B30</f>
        <v/>
      </c>
      <c r="D13" s="190">
        <f>C30</f>
        <v/>
      </c>
      <c r="E13" s="190">
        <f>D30</f>
        <v/>
      </c>
      <c r="F13" s="190">
        <f>E30</f>
        <v/>
      </c>
      <c r="G13" s="190">
        <f>F30</f>
        <v/>
      </c>
      <c r="H13" s="190">
        <f>G30</f>
        <v/>
      </c>
      <c r="I13" s="190">
        <f>H30</f>
        <v/>
      </c>
      <c r="J13" s="190">
        <f>I30</f>
        <v/>
      </c>
      <c r="K13" s="190">
        <f>J30</f>
        <v/>
      </c>
      <c r="L13" s="190">
        <f>K30</f>
        <v/>
      </c>
      <c r="M13" s="190">
        <f>L30</f>
        <v/>
      </c>
      <c r="N13" s="190">
        <f>M30</f>
        <v/>
      </c>
      <c r="O13" s="190">
        <f>N30</f>
        <v/>
      </c>
      <c r="P13" s="190">
        <f>O30</f>
        <v/>
      </c>
      <c r="Q13" s="190">
        <f>P30</f>
        <v/>
      </c>
      <c r="R13" s="190">
        <f>Q30</f>
        <v/>
      </c>
      <c r="S13" s="190">
        <f>R30</f>
        <v/>
      </c>
      <c r="T13" s="190">
        <f>S30</f>
        <v/>
      </c>
      <c r="U13" s="190">
        <f>T30</f>
        <v/>
      </c>
      <c r="V13" s="190">
        <f>U30</f>
        <v/>
      </c>
      <c r="W13" s="190">
        <f>V30</f>
        <v/>
      </c>
      <c r="X13" s="190">
        <f>W30</f>
        <v/>
      </c>
      <c r="Y13" s="190">
        <f>X30</f>
        <v/>
      </c>
      <c r="Z13" s="190">
        <f>Y30</f>
        <v/>
      </c>
      <c r="AA13" s="190">
        <f>Z30</f>
        <v/>
      </c>
      <c r="AB13" s="190">
        <f>AA30</f>
        <v/>
      </c>
      <c r="AC13" s="190">
        <f>AB30</f>
        <v/>
      </c>
      <c r="AD13" s="190">
        <f>AC30</f>
        <v/>
      </c>
      <c r="AE13" s="190">
        <f>AD30</f>
        <v/>
      </c>
      <c r="AF13" s="190" t="n"/>
      <c r="AG13" s="180">
        <f>B13</f>
        <v/>
      </c>
      <c r="AH13" s="183" t="n"/>
      <c r="AI13" s="165" t="n"/>
      <c r="AJ13" s="165" t="n"/>
      <c r="AK13" s="165" t="n"/>
      <c r="AL13" s="165" t="n"/>
      <c r="AM13" s="165" t="n"/>
      <c r="AN13" s="165" t="n"/>
      <c r="AO13" s="165" t="n"/>
      <c r="AP13" s="165" t="n"/>
      <c r="AQ13" s="165" t="n"/>
      <c r="AR13" s="166" t="n"/>
      <c r="AS13" s="166" t="n"/>
      <c r="AT13" s="166" t="n"/>
      <c r="AU13" s="166" t="n"/>
      <c r="AV13" s="166" t="n"/>
    </row>
    <row r="14" ht="22" customHeight="1">
      <c r="A14" s="191" t="inlineStr">
        <is>
          <t>To Be Accounted</t>
        </is>
      </c>
      <c r="B14" s="192">
        <f>SUM(B11:B13)</f>
        <v/>
      </c>
      <c r="C14" s="192">
        <f>SUM(C11:C13)</f>
        <v/>
      </c>
      <c r="D14" s="192">
        <f>SUM(D11:D13)</f>
        <v/>
      </c>
      <c r="E14" s="192">
        <f>SUM(E11:E13)</f>
        <v/>
      </c>
      <c r="F14" s="192">
        <f>SUM(F11:F13)</f>
        <v/>
      </c>
      <c r="G14" s="192">
        <f>SUM(G11:G13)</f>
        <v/>
      </c>
      <c r="H14" s="192">
        <f>SUM(H11:H13)</f>
        <v/>
      </c>
      <c r="I14" s="192">
        <f>SUM(I11:I13)</f>
        <v/>
      </c>
      <c r="J14" s="192">
        <f>SUM(J11:J13)</f>
        <v/>
      </c>
      <c r="K14" s="192">
        <f>SUM(K11:K13)</f>
        <v/>
      </c>
      <c r="L14" s="192">
        <f>SUM(L11:L13)</f>
        <v/>
      </c>
      <c r="M14" s="192">
        <f>SUM(M11:M13)</f>
        <v/>
      </c>
      <c r="N14" s="192">
        <f>SUM(N11:N13)</f>
        <v/>
      </c>
      <c r="O14" s="192">
        <f>SUM(O11:O13)</f>
        <v/>
      </c>
      <c r="P14" s="192">
        <f>SUM(P11:P13)</f>
        <v/>
      </c>
      <c r="Q14" s="192">
        <f>SUM(Q11:Q13)</f>
        <v/>
      </c>
      <c r="R14" s="192">
        <f>SUM(R11:R13)</f>
        <v/>
      </c>
      <c r="S14" s="192">
        <f>SUM(S11:S13)</f>
        <v/>
      </c>
      <c r="T14" s="192">
        <f>SUM(T11:T13)</f>
        <v/>
      </c>
      <c r="U14" s="192">
        <f>SUM(U11:U13)</f>
        <v/>
      </c>
      <c r="V14" s="192">
        <f>SUM(V11:V13)</f>
        <v/>
      </c>
      <c r="W14" s="192">
        <f>SUM(W11:W13)</f>
        <v/>
      </c>
      <c r="X14" s="192">
        <f>SUM(X11:X13)</f>
        <v/>
      </c>
      <c r="Y14" s="192">
        <f>SUM(Y11:Y13)</f>
        <v/>
      </c>
      <c r="Z14" s="192">
        <f>SUM(Z11:Z13)</f>
        <v/>
      </c>
      <c r="AA14" s="192">
        <f>SUM(AA11:AA13)</f>
        <v/>
      </c>
      <c r="AB14" s="192">
        <f>SUM(AB11:AB13)</f>
        <v/>
      </c>
      <c r="AC14" s="192">
        <f>SUM(AC11:AC13)</f>
        <v/>
      </c>
      <c r="AD14" s="192">
        <f>SUM(AD11:AD13)</f>
        <v/>
      </c>
      <c r="AE14" s="192">
        <f>SUM(AE11:AE13)</f>
        <v/>
      </c>
      <c r="AF14" s="192" t="n"/>
      <c r="AG14" s="193">
        <f>SUM(AG11:AG13)</f>
        <v/>
      </c>
      <c r="AH14" s="183" t="n"/>
      <c r="AI14" s="165" t="n"/>
      <c r="AJ14" s="165" t="n"/>
      <c r="AK14" s="165" t="n"/>
      <c r="AL14" s="165" t="n"/>
      <c r="AM14" s="165" t="n"/>
      <c r="AN14" s="165" t="n"/>
      <c r="AO14" s="165" t="n"/>
      <c r="AP14" s="165" t="n"/>
      <c r="AQ14" s="165" t="n"/>
      <c r="AR14" s="166" t="n"/>
      <c r="AS14" s="166" t="n"/>
      <c r="AT14" s="166" t="n"/>
      <c r="AU14" s="166" t="n"/>
      <c r="AV14" s="166" t="n"/>
    </row>
    <row r="15" ht="22" customHeight="1">
      <c r="A15" s="178" t="inlineStr">
        <is>
          <t>FOOD</t>
        </is>
      </c>
      <c r="B15" s="179" t="n"/>
      <c r="C15" s="179" t="n"/>
      <c r="D15" s="179" t="n"/>
      <c r="E15" s="179" t="n"/>
      <c r="F15" s="179" t="n"/>
      <c r="G15" s="179" t="n"/>
      <c r="H15" s="179" t="n"/>
      <c r="I15" s="179" t="n"/>
      <c r="J15" s="179" t="n"/>
      <c r="K15" s="179" t="n"/>
      <c r="L15" s="179" t="n"/>
      <c r="M15" s="179" t="n"/>
      <c r="N15" s="179" t="n"/>
      <c r="O15" s="179" t="n"/>
      <c r="P15" s="179" t="n"/>
      <c r="Q15" s="179" t="n"/>
      <c r="R15" s="179" t="n"/>
      <c r="S15" s="179" t="n"/>
      <c r="T15" s="179" t="n"/>
      <c r="U15" s="179" t="n"/>
      <c r="V15" s="179" t="n"/>
      <c r="W15" s="179" t="n"/>
      <c r="X15" s="179" t="n"/>
      <c r="Y15" s="179" t="n"/>
      <c r="Z15" s="179" t="n"/>
      <c r="AA15" s="179" t="n"/>
      <c r="AB15" s="179" t="n"/>
      <c r="AC15" s="179" t="n"/>
      <c r="AD15" s="179" t="n"/>
      <c r="AE15" s="179" t="n"/>
      <c r="AF15" s="179" t="n"/>
      <c r="AG15" s="180">
        <f>SUM(B15:AF15)</f>
        <v/>
      </c>
      <c r="AH15" s="183" t="n"/>
      <c r="AI15" s="165" t="n"/>
      <c r="AJ15" s="165" t="n"/>
      <c r="AK15" s="165" t="n"/>
      <c r="AL15" s="165" t="n"/>
      <c r="AM15" s="165" t="n"/>
      <c r="AN15" s="165" t="n"/>
      <c r="AO15" s="165" t="n"/>
      <c r="AP15" s="165" t="n"/>
      <c r="AQ15" s="165" t="n"/>
      <c r="AR15" s="166" t="n"/>
      <c r="AS15" s="166" t="n"/>
      <c r="AT15" s="166" t="n"/>
      <c r="AU15" s="166" t="n"/>
      <c r="AV15" s="166" t="n"/>
    </row>
    <row r="16" ht="22" customHeight="1">
      <c r="A16" s="178" t="inlineStr">
        <is>
          <t>SERVIVES</t>
        </is>
      </c>
      <c r="B16" s="179" t="n"/>
      <c r="C16" s="179" t="n"/>
      <c r="D16" s="179" t="n"/>
      <c r="E16" s="179" t="n"/>
      <c r="F16" s="179" t="n"/>
      <c r="G16" s="179" t="n"/>
      <c r="H16" s="179" t="n"/>
      <c r="I16" s="179" t="n"/>
      <c r="J16" s="179" t="n"/>
      <c r="K16" s="179" t="n"/>
      <c r="L16" s="179" t="n"/>
      <c r="M16" s="179" t="n"/>
      <c r="N16" s="179" t="n"/>
      <c r="O16" s="179" t="n"/>
      <c r="P16" s="179" t="n"/>
      <c r="Q16" s="179" t="n"/>
      <c r="R16" s="179" t="n"/>
      <c r="S16" s="179" t="n"/>
      <c r="T16" s="179" t="n"/>
      <c r="U16" s="179" t="n"/>
      <c r="V16" s="179" t="n"/>
      <c r="W16" s="179" t="n"/>
      <c r="X16" s="179" t="n"/>
      <c r="Y16" s="179" t="n"/>
      <c r="Z16" s="179" t="n"/>
      <c r="AA16" s="179" t="n"/>
      <c r="AB16" s="179" t="n"/>
      <c r="AC16" s="179" t="n"/>
      <c r="AD16" s="179" t="n"/>
      <c r="AE16" s="179" t="n"/>
      <c r="AF16" s="179" t="n"/>
      <c r="AG16" s="180">
        <f>SUM(B16:AF16)</f>
        <v/>
      </c>
      <c r="AH16" s="183" t="n"/>
      <c r="AI16" s="165" t="n"/>
      <c r="AJ16" s="165" t="n"/>
      <c r="AK16" s="165" t="n"/>
      <c r="AL16" s="165" t="n"/>
      <c r="AM16" s="165" t="n"/>
      <c r="AN16" s="165" t="n"/>
      <c r="AO16" s="165" t="n"/>
      <c r="AP16" s="165" t="n"/>
      <c r="AQ16" s="165" t="n"/>
      <c r="AR16" s="166" t="n"/>
      <c r="AS16" s="166" t="n"/>
      <c r="AT16" s="166" t="n"/>
      <c r="AU16" s="166" t="n"/>
      <c r="AV16" s="166" t="n"/>
    </row>
    <row r="17" ht="22" customHeight="1">
      <c r="A17" s="178" t="inlineStr">
        <is>
          <t>ADVERTISING</t>
        </is>
      </c>
      <c r="B17" s="179" t="n"/>
      <c r="C17" s="179" t="n"/>
      <c r="D17" s="179" t="n"/>
      <c r="E17" s="179" t="n"/>
      <c r="F17" s="179" t="n"/>
      <c r="G17" s="179" t="n"/>
      <c r="H17" s="179" t="n"/>
      <c r="I17" s="179" t="n"/>
      <c r="J17" s="179" t="n"/>
      <c r="K17" s="179" t="n"/>
      <c r="L17" s="179" t="n"/>
      <c r="M17" s="179" t="n"/>
      <c r="N17" s="179" t="n"/>
      <c r="O17" s="179" t="n"/>
      <c r="P17" s="179" t="n"/>
      <c r="Q17" s="179" t="n"/>
      <c r="R17" s="179" t="n"/>
      <c r="S17" s="179" t="n"/>
      <c r="T17" s="179" t="n"/>
      <c r="U17" s="179" t="n"/>
      <c r="V17" s="179" t="n"/>
      <c r="W17" s="179" t="n"/>
      <c r="X17" s="179" t="n"/>
      <c r="Y17" s="179" t="n"/>
      <c r="Z17" s="179" t="n"/>
      <c r="AA17" s="179" t="n"/>
      <c r="AB17" s="179" t="n"/>
      <c r="AC17" s="179" t="n"/>
      <c r="AD17" s="179" t="n"/>
      <c r="AE17" s="179" t="n"/>
      <c r="AF17" s="179" t="n"/>
      <c r="AG17" s="180">
        <f>SUM(B17:AF17)</f>
        <v/>
      </c>
      <c r="AH17" s="183" t="n"/>
      <c r="AI17" s="165" t="n"/>
      <c r="AJ17" s="165" t="n"/>
      <c r="AK17" s="165" t="n"/>
      <c r="AL17" s="165" t="n"/>
      <c r="AM17" s="165" t="n"/>
      <c r="AN17" s="165" t="n"/>
      <c r="AO17" s="165" t="n"/>
      <c r="AP17" s="165" t="n"/>
      <c r="AQ17" s="165" t="n"/>
      <c r="AR17" s="166" t="n"/>
      <c r="AS17" s="166" t="n"/>
      <c r="AT17" s="166" t="n"/>
      <c r="AU17" s="166" t="n"/>
      <c r="AV17" s="166" t="n"/>
    </row>
    <row r="18" ht="22" customHeight="1">
      <c r="A18" s="178" t="inlineStr">
        <is>
          <t>REPAIRS &amp; MAINT</t>
        </is>
      </c>
      <c r="B18" s="179" t="n"/>
      <c r="C18" s="179" t="n"/>
      <c r="D18" s="179" t="n"/>
      <c r="E18" s="179" t="n"/>
      <c r="F18" s="179" t="n"/>
      <c r="G18" s="179" t="n"/>
      <c r="H18" s="179" t="n"/>
      <c r="I18" s="179" t="n"/>
      <c r="J18" s="179" t="n"/>
      <c r="K18" s="179" t="n"/>
      <c r="L18" s="179" t="n"/>
      <c r="M18" s="179" t="n"/>
      <c r="N18" s="179" t="n"/>
      <c r="O18" s="179" t="n"/>
      <c r="P18" s="179" t="n"/>
      <c r="Q18" s="179" t="n"/>
      <c r="R18" s="179" t="n"/>
      <c r="S18" s="179" t="n"/>
      <c r="T18" s="179" t="n"/>
      <c r="U18" s="179" t="n"/>
      <c r="V18" s="179" t="n"/>
      <c r="W18" s="179" t="n"/>
      <c r="X18" s="179" t="n"/>
      <c r="Y18" s="179" t="n"/>
      <c r="Z18" s="179" t="n"/>
      <c r="AA18" s="179" t="n"/>
      <c r="AB18" s="179" t="n"/>
      <c r="AC18" s="179" t="n"/>
      <c r="AD18" s="179" t="n"/>
      <c r="AE18" s="179" t="n"/>
      <c r="AF18" s="179" t="n"/>
      <c r="AG18" s="180">
        <f>SUM(B18:AF18)</f>
        <v/>
      </c>
      <c r="AH18" s="183" t="n"/>
      <c r="AI18" s="165" t="n"/>
      <c r="AJ18" s="165" t="n"/>
      <c r="AK18" s="165" t="n"/>
      <c r="AL18" s="165" t="n"/>
      <c r="AM18" s="165" t="n"/>
      <c r="AN18" s="165" t="n"/>
      <c r="AO18" s="165" t="n"/>
      <c r="AP18" s="165" t="n"/>
      <c r="AQ18" s="165" t="n"/>
      <c r="AR18" s="166" t="n"/>
      <c r="AS18" s="166" t="n"/>
      <c r="AT18" s="166" t="n"/>
      <c r="AU18" s="166" t="n"/>
      <c r="AV18" s="166" t="n"/>
    </row>
    <row r="19" ht="22" customHeight="1">
      <c r="A19" s="178" t="inlineStr">
        <is>
          <t>OPERATING SUPP</t>
        </is>
      </c>
      <c r="B19" s="179" t="n"/>
      <c r="C19" s="179" t="n"/>
      <c r="D19" s="179" t="n"/>
      <c r="E19" s="179" t="n"/>
      <c r="F19" s="179" t="n"/>
      <c r="G19" s="179" t="n"/>
      <c r="H19" s="179" t="n"/>
      <c r="I19" s="179" t="n"/>
      <c r="J19" s="179" t="n"/>
      <c r="K19" s="179" t="n"/>
      <c r="L19" s="179" t="n"/>
      <c r="M19" s="179" t="n"/>
      <c r="N19" s="179" t="n"/>
      <c r="O19" s="179" t="n"/>
      <c r="P19" s="179" t="n"/>
      <c r="Q19" s="179" t="n"/>
      <c r="R19" s="179" t="n"/>
      <c r="S19" s="179" t="n"/>
      <c r="T19" s="179" t="n"/>
      <c r="U19" s="179" t="n"/>
      <c r="V19" s="179" t="n"/>
      <c r="W19" s="179" t="n"/>
      <c r="X19" s="179" t="n"/>
      <c r="Y19" s="179" t="n"/>
      <c r="Z19" s="179" t="n"/>
      <c r="AA19" s="179" t="n"/>
      <c r="AB19" s="179" t="n"/>
      <c r="AC19" s="179" t="n"/>
      <c r="AD19" s="179" t="n"/>
      <c r="AE19" s="179" t="n"/>
      <c r="AF19" s="179" t="n"/>
      <c r="AG19" s="180">
        <f>SUM(B19:AF19)</f>
        <v/>
      </c>
      <c r="AH19" s="183" t="n"/>
      <c r="AI19" s="165" t="n"/>
      <c r="AJ19" s="165" t="n"/>
      <c r="AK19" s="165" t="n"/>
      <c r="AL19" s="165" t="n"/>
      <c r="AM19" s="165" t="n"/>
      <c r="AN19" s="165" t="n"/>
      <c r="AO19" s="165" t="n"/>
      <c r="AP19" s="165" t="n"/>
      <c r="AQ19" s="165" t="n"/>
      <c r="AR19" s="166" t="n"/>
      <c r="AS19" s="166" t="n"/>
      <c r="AT19" s="166" t="n"/>
      <c r="AU19" s="166" t="n"/>
      <c r="AV19" s="166" t="n"/>
    </row>
    <row r="20" ht="22" customHeight="1">
      <c r="A20" s="178" t="inlineStr">
        <is>
          <t>OFFICE EXP</t>
        </is>
      </c>
      <c r="B20" s="179" t="n"/>
      <c r="C20" s="179" t="n"/>
      <c r="D20" s="179" t="n"/>
      <c r="E20" s="179" t="n"/>
      <c r="F20" s="179" t="n"/>
      <c r="G20" s="179" t="n"/>
      <c r="H20" s="179" t="n"/>
      <c r="I20" s="179" t="n"/>
      <c r="J20" s="179" t="n"/>
      <c r="K20" s="179" t="n"/>
      <c r="L20" s="179" t="n"/>
      <c r="M20" s="179" t="n"/>
      <c r="N20" s="179" t="n"/>
      <c r="O20" s="179" t="n"/>
      <c r="P20" s="179" t="n"/>
      <c r="Q20" s="179" t="n"/>
      <c r="R20" s="179" t="n"/>
      <c r="S20" s="179" t="n"/>
      <c r="T20" s="179" t="n"/>
      <c r="U20" s="179" t="n"/>
      <c r="V20" s="179" t="n"/>
      <c r="W20" s="179" t="n"/>
      <c r="X20" s="179" t="n"/>
      <c r="Y20" s="179" t="n"/>
      <c r="Z20" s="179" t="n"/>
      <c r="AA20" s="179" t="n"/>
      <c r="AB20" s="179" t="n"/>
      <c r="AC20" s="179" t="n"/>
      <c r="AD20" s="179" t="n"/>
      <c r="AE20" s="179" t="n"/>
      <c r="AF20" s="179" t="n"/>
      <c r="AG20" s="180">
        <f>SUM(B20:AF20)</f>
        <v/>
      </c>
      <c r="AH20" s="183" t="n"/>
      <c r="AI20" s="165" t="n"/>
      <c r="AJ20" s="165" t="n"/>
      <c r="AK20" s="165" t="n"/>
      <c r="AL20" s="165" t="n"/>
      <c r="AM20" s="165" t="n"/>
      <c r="AN20" s="165" t="n"/>
      <c r="AO20" s="165" t="n"/>
      <c r="AP20" s="165" t="n"/>
      <c r="AQ20" s="165" t="n"/>
      <c r="AR20" s="166" t="n"/>
      <c r="AS20" s="166" t="n"/>
      <c r="AT20" s="166" t="n"/>
      <c r="AU20" s="166" t="n"/>
      <c r="AV20" s="166" t="n"/>
    </row>
    <row r="21" ht="22" customHeight="1">
      <c r="A21" s="178" t="inlineStr">
        <is>
          <t>NET WAGES</t>
        </is>
      </c>
      <c r="B21" s="179" t="n"/>
      <c r="C21" s="179" t="n"/>
      <c r="D21" s="179" t="n"/>
      <c r="E21" s="179" t="n"/>
      <c r="F21" s="179" t="n"/>
      <c r="G21" s="179" t="n"/>
      <c r="H21" s="179" t="n"/>
      <c r="I21" s="179" t="n"/>
      <c r="J21" s="179" t="n"/>
      <c r="K21" s="179" t="n"/>
      <c r="L21" s="179" t="n"/>
      <c r="M21" s="179" t="n"/>
      <c r="N21" s="179" t="n"/>
      <c r="O21" s="179" t="n"/>
      <c r="P21" s="179" t="n"/>
      <c r="Q21" s="179" t="n"/>
      <c r="R21" s="179" t="n"/>
      <c r="S21" s="179" t="n"/>
      <c r="T21" s="179" t="n"/>
      <c r="U21" s="179" t="n"/>
      <c r="V21" s="179" t="n"/>
      <c r="W21" s="179" t="n"/>
      <c r="X21" s="179" t="n"/>
      <c r="Y21" s="179" t="n"/>
      <c r="Z21" s="179" t="n"/>
      <c r="AA21" s="179" t="n"/>
      <c r="AB21" s="179" t="n"/>
      <c r="AC21" s="179" t="n"/>
      <c r="AD21" s="179" t="n"/>
      <c r="AE21" s="179" t="n"/>
      <c r="AF21" s="179" t="n"/>
      <c r="AG21" s="180">
        <f>SUM(B21:AF21)</f>
        <v/>
      </c>
      <c r="AH21" s="183" t="n"/>
      <c r="AI21" s="165" t="n"/>
      <c r="AJ21" s="165" t="n"/>
      <c r="AK21" s="165" t="n"/>
      <c r="AL21" s="165" t="n"/>
      <c r="AM21" s="165" t="n"/>
      <c r="AN21" s="165" t="n"/>
      <c r="AO21" s="165" t="n"/>
      <c r="AP21" s="165" t="n"/>
      <c r="AQ21" s="165" t="n"/>
      <c r="AR21" s="166" t="n"/>
      <c r="AS21" s="166" t="n"/>
      <c r="AT21" s="166" t="n"/>
      <c r="AU21" s="166" t="n"/>
      <c r="AV21" s="166" t="n"/>
    </row>
    <row r="22" ht="22" customHeight="1">
      <c r="A22" s="191" t="inlineStr">
        <is>
          <t>Total Payout</t>
        </is>
      </c>
      <c r="B22" s="192">
        <f>SUM(B15:B21)</f>
        <v/>
      </c>
      <c r="C22" s="192">
        <f>SUM(C15:C21)</f>
        <v/>
      </c>
      <c r="D22" s="192">
        <f>SUM(D15:D21)</f>
        <v/>
      </c>
      <c r="E22" s="192">
        <f>SUM(E15:E21)</f>
        <v/>
      </c>
      <c r="F22" s="192">
        <f>SUM(F15:F21)</f>
        <v/>
      </c>
      <c r="G22" s="192">
        <f>SUM(G15:G21)</f>
        <v/>
      </c>
      <c r="H22" s="192">
        <f>SUM(H15:H21)</f>
        <v/>
      </c>
      <c r="I22" s="192">
        <f>SUM(I15:I21)</f>
        <v/>
      </c>
      <c r="J22" s="192">
        <f>SUM(J15:J21)</f>
        <v/>
      </c>
      <c r="K22" s="192">
        <f>SUM(K15:K21)</f>
        <v/>
      </c>
      <c r="L22" s="192">
        <f>SUM(L15:L21)</f>
        <v/>
      </c>
      <c r="M22" s="192">
        <f>SUM(M15:M21)</f>
        <v/>
      </c>
      <c r="N22" s="192">
        <f>SUM(N15:N21)</f>
        <v/>
      </c>
      <c r="O22" s="192">
        <f>SUM(O15:O21)</f>
        <v/>
      </c>
      <c r="P22" s="192">
        <f>SUM(P15:P21)</f>
        <v/>
      </c>
      <c r="Q22" s="192">
        <f>SUM(Q15:Q21)</f>
        <v/>
      </c>
      <c r="R22" s="192">
        <f>SUM(R15:R21)</f>
        <v/>
      </c>
      <c r="S22" s="192">
        <f>SUM(S15:S21)</f>
        <v/>
      </c>
      <c r="T22" s="192">
        <f>SUM(T15:T21)</f>
        <v/>
      </c>
      <c r="U22" s="192">
        <f>SUM(U15:U21)</f>
        <v/>
      </c>
      <c r="V22" s="192">
        <f>SUM(V15:V21)</f>
        <v/>
      </c>
      <c r="W22" s="192">
        <f>SUM(W15:W21)</f>
        <v/>
      </c>
      <c r="X22" s="192">
        <f>SUM(X15:X21)</f>
        <v/>
      </c>
      <c r="Y22" s="192">
        <f>SUM(Y15:Y21)</f>
        <v/>
      </c>
      <c r="Z22" s="192">
        <f>SUM(Z15:Z21)</f>
        <v/>
      </c>
      <c r="AA22" s="192">
        <f>SUM(AA15:AA21)</f>
        <v/>
      </c>
      <c r="AB22" s="192">
        <f>SUM(AB15:AB21)</f>
        <v/>
      </c>
      <c r="AC22" s="192">
        <f>SUM(AC15:AC21)</f>
        <v/>
      </c>
      <c r="AD22" s="192">
        <f>SUM(AD15:AD21)</f>
        <v/>
      </c>
      <c r="AE22" s="192">
        <f>SUM(AE15:AE21)</f>
        <v/>
      </c>
      <c r="AF22" s="192" t="n"/>
      <c r="AG22" s="193">
        <f>SUM(B22:AF22)</f>
        <v/>
      </c>
      <c r="AH22" s="183" t="n"/>
      <c r="AI22" s="165" t="n"/>
      <c r="AJ22" s="165" t="n"/>
      <c r="AK22" s="165" t="n"/>
      <c r="AL22" s="165" t="n"/>
      <c r="AM22" s="165" t="n"/>
      <c r="AN22" s="165" t="n"/>
      <c r="AO22" s="165" t="n"/>
      <c r="AP22" s="165" t="n"/>
      <c r="AQ22" s="165" t="n"/>
      <c r="AR22" s="166" t="n"/>
      <c r="AS22" s="166" t="n"/>
      <c r="AT22" s="166" t="n"/>
      <c r="AU22" s="166" t="n"/>
      <c r="AV22" s="166" t="n"/>
    </row>
    <row r="23" ht="22" customHeight="1">
      <c r="A23" s="194" t="inlineStr">
        <is>
          <t>Third-Party Sales</t>
        </is>
      </c>
      <c r="B23" s="190">
        <f>SUM(B8:B10)</f>
        <v/>
      </c>
      <c r="C23" s="190">
        <f>SUM(C8:C10)</f>
        <v/>
      </c>
      <c r="D23" s="190">
        <f>SUM(D8:D10)</f>
        <v/>
      </c>
      <c r="E23" s="190">
        <f>SUM(E8:E10)</f>
        <v/>
      </c>
      <c r="F23" s="190">
        <f>SUM(F8:F10)</f>
        <v/>
      </c>
      <c r="G23" s="190">
        <f>SUM(G8:G10)</f>
        <v/>
      </c>
      <c r="H23" s="190">
        <f>SUM(H8:H10)</f>
        <v/>
      </c>
      <c r="I23" s="190">
        <f>SUM(I8:I10)</f>
        <v/>
      </c>
      <c r="J23" s="190">
        <f>SUM(J8:J10)</f>
        <v/>
      </c>
      <c r="K23" s="190">
        <f>SUM(K8:K10)</f>
        <v/>
      </c>
      <c r="L23" s="190">
        <f>SUM(L8:L10)</f>
        <v/>
      </c>
      <c r="M23" s="190">
        <f>SUM(M8:M10)</f>
        <v/>
      </c>
      <c r="N23" s="190">
        <f>SUM(N8:N10)</f>
        <v/>
      </c>
      <c r="O23" s="190">
        <f>SUM(O8:O10)</f>
        <v/>
      </c>
      <c r="P23" s="190">
        <f>SUM(P8:P10)</f>
        <v/>
      </c>
      <c r="Q23" s="190">
        <f>SUM(Q8:Q10)</f>
        <v/>
      </c>
      <c r="R23" s="190">
        <f>SUM(R8:R10)</f>
        <v/>
      </c>
      <c r="S23" s="190">
        <f>SUM(S8:S10)</f>
        <v/>
      </c>
      <c r="T23" s="190">
        <f>SUM(T8:T10)</f>
        <v/>
      </c>
      <c r="U23" s="190">
        <f>SUM(U8:U10)</f>
        <v/>
      </c>
      <c r="V23" s="190">
        <f>SUM(V8:V10)</f>
        <v/>
      </c>
      <c r="W23" s="190">
        <f>SUM(W8:W10)</f>
        <v/>
      </c>
      <c r="X23" s="190">
        <f>SUM(X8:X10)</f>
        <v/>
      </c>
      <c r="Y23" s="190">
        <f>SUM(Y8:Y10)</f>
        <v/>
      </c>
      <c r="Z23" s="190">
        <f>SUM(Z8:Z10)</f>
        <v/>
      </c>
      <c r="AA23" s="190">
        <f>SUM(AA8:AA10)</f>
        <v/>
      </c>
      <c r="AB23" s="190">
        <f>SUM(AB8:AB10)</f>
        <v/>
      </c>
      <c r="AC23" s="190">
        <f>SUM(AC8:AC10)</f>
        <v/>
      </c>
      <c r="AD23" s="190">
        <f>SUM(AD8:AD10)</f>
        <v/>
      </c>
      <c r="AE23" s="190">
        <f>SUM(AE8:AE10)</f>
        <v/>
      </c>
      <c r="AF23" s="190" t="n"/>
      <c r="AG23" s="180">
        <f>SUM(B23:AF23)</f>
        <v/>
      </c>
      <c r="AH23" s="183" t="n"/>
      <c r="AI23" s="165" t="n"/>
      <c r="AJ23" s="165" t="n"/>
      <c r="AK23" s="165" t="n"/>
      <c r="AL23" s="165" t="n"/>
      <c r="AM23" s="165" t="n"/>
      <c r="AN23" s="165" t="n"/>
      <c r="AO23" s="165" t="n"/>
      <c r="AP23" s="165" t="n"/>
      <c r="AQ23" s="165" t="n"/>
      <c r="AR23" s="166" t="n"/>
      <c r="AS23" s="166" t="n"/>
      <c r="AT23" s="166" t="n"/>
      <c r="AU23" s="166" t="n"/>
      <c r="AV23" s="166" t="n"/>
    </row>
    <row r="24" ht="22" customHeight="1">
      <c r="A24" s="178" t="inlineStr">
        <is>
          <t>Amer Comm Bank</t>
        </is>
      </c>
      <c r="B24" s="188" t="n"/>
      <c r="C24" s="188" t="n"/>
      <c r="D24" s="188" t="n"/>
      <c r="E24" s="188" t="n"/>
      <c r="F24" s="188" t="n"/>
      <c r="G24" s="188" t="n"/>
      <c r="H24" s="188" t="n"/>
      <c r="I24" s="188" t="n"/>
      <c r="J24" s="188" t="n"/>
      <c r="K24" s="188" t="n"/>
      <c r="L24" s="188" t="n"/>
      <c r="M24" s="188" t="n"/>
      <c r="N24" s="188" t="n"/>
      <c r="O24" s="188" t="n"/>
      <c r="P24" s="188" t="n"/>
      <c r="Q24" s="188" t="n"/>
      <c r="R24" s="188" t="n"/>
      <c r="S24" s="188" t="n"/>
      <c r="T24" s="188" t="n"/>
      <c r="U24" s="188" t="n"/>
      <c r="V24" s="188" t="n"/>
      <c r="W24" s="188" t="n"/>
      <c r="X24" s="188" t="n"/>
      <c r="Y24" s="188" t="n"/>
      <c r="Z24" s="188" t="n"/>
      <c r="AA24" s="188" t="n"/>
      <c r="AB24" s="188" t="n"/>
      <c r="AC24" s="188" t="n"/>
      <c r="AD24" s="188" t="n"/>
      <c r="AE24" s="188" t="n"/>
      <c r="AF24" s="188" t="n"/>
      <c r="AG24" s="189">
        <f>SUM(B24:AF24)</f>
        <v/>
      </c>
      <c r="AH24" s="183" t="n"/>
      <c r="AI24" s="165" t="n"/>
      <c r="AJ24" s="165" t="n"/>
      <c r="AK24" s="165" t="n"/>
      <c r="AL24" s="165" t="n"/>
      <c r="AM24" s="165" t="n"/>
      <c r="AN24" s="165" t="n"/>
      <c r="AO24" s="165" t="n"/>
      <c r="AP24" s="165" t="n"/>
      <c r="AQ24" s="165" t="n"/>
      <c r="AR24" s="166" t="n"/>
      <c r="AS24" s="166" t="n"/>
      <c r="AT24" s="166" t="n"/>
      <c r="AU24" s="166" t="n"/>
      <c r="AV24" s="166" t="n"/>
    </row>
    <row r="25" ht="22" customHeight="1">
      <c r="A25" s="178" t="inlineStr">
        <is>
          <t>Crystal Lake Bank</t>
        </is>
      </c>
      <c r="B25" s="188" t="n"/>
      <c r="C25" s="188" t="n"/>
      <c r="D25" s="188" t="n"/>
      <c r="E25" s="188" t="n"/>
      <c r="F25" s="188" t="n"/>
      <c r="G25" s="188" t="n"/>
      <c r="H25" s="188" t="n"/>
      <c r="I25" s="188" t="n"/>
      <c r="J25" s="188" t="n"/>
      <c r="K25" s="188" t="n"/>
      <c r="L25" s="188" t="n"/>
      <c r="M25" s="188" t="n"/>
      <c r="N25" s="188" t="n"/>
      <c r="O25" s="188" t="n"/>
      <c r="P25" s="188" t="n"/>
      <c r="Q25" s="188" t="n"/>
      <c r="R25" s="188" t="n"/>
      <c r="S25" s="188" t="n"/>
      <c r="T25" s="188" t="n"/>
      <c r="U25" s="188" t="n"/>
      <c r="V25" s="188" t="n"/>
      <c r="W25" s="188" t="n"/>
      <c r="X25" s="188" t="n"/>
      <c r="Y25" s="188" t="n"/>
      <c r="Z25" s="188" t="n"/>
      <c r="AA25" s="188" t="n"/>
      <c r="AB25" s="188" t="n"/>
      <c r="AC25" s="188" t="n"/>
      <c r="AD25" s="188" t="n"/>
      <c r="AE25" s="188" t="n"/>
      <c r="AF25" s="188" t="n"/>
      <c r="AG25" s="189">
        <f>SUM(B25:AF25)</f>
        <v/>
      </c>
      <c r="AH25" s="183" t="n"/>
      <c r="AI25" s="165" t="n"/>
      <c r="AJ25" s="165" t="n"/>
      <c r="AK25" s="165" t="n"/>
      <c r="AL25" s="165" t="n"/>
      <c r="AM25" s="165" t="n"/>
      <c r="AN25" s="165" t="n"/>
      <c r="AO25" s="165" t="n"/>
      <c r="AP25" s="165" t="n"/>
      <c r="AQ25" s="165" t="n"/>
      <c r="AR25" s="166" t="n"/>
      <c r="AS25" s="166" t="n"/>
      <c r="AT25" s="166" t="n"/>
      <c r="AU25" s="166" t="n"/>
      <c r="AV25" s="166" t="n"/>
    </row>
    <row r="26" ht="22" customHeight="1">
      <c r="A26" s="178" t="inlineStr">
        <is>
          <t>Credit Card</t>
        </is>
      </c>
      <c r="B26" s="179" t="n">
        <v>10325.41</v>
      </c>
      <c r="C26" s="179" t="n">
        <v>9332.959999999999</v>
      </c>
      <c r="D26" s="179" t="n">
        <v>16284.61</v>
      </c>
      <c r="E26" s="179" t="n">
        <v>17144.15</v>
      </c>
      <c r="F26" s="179" t="n">
        <v>11180.75</v>
      </c>
      <c r="G26" s="179" t="n">
        <v>7753.44</v>
      </c>
      <c r="H26" s="179" t="n">
        <v>8035.1</v>
      </c>
      <c r="I26" s="179" t="n">
        <v>10020.88</v>
      </c>
      <c r="J26" s="179" t="n">
        <v>9274.860000000001</v>
      </c>
      <c r="K26" s="179" t="n">
        <v>13595.51</v>
      </c>
      <c r="L26" s="179" t="n">
        <v>16237.9</v>
      </c>
      <c r="M26" s="179" t="n">
        <v>17132.41</v>
      </c>
      <c r="N26" s="179" t="n">
        <v>7186.99</v>
      </c>
      <c r="O26" s="179" t="n">
        <v>6928.18</v>
      </c>
      <c r="P26" s="179" t="n">
        <v>9018.18</v>
      </c>
      <c r="Q26" s="179" t="n">
        <v>8971.42</v>
      </c>
      <c r="R26" s="179" t="n">
        <v>7973.52</v>
      </c>
      <c r="S26" s="179" t="n">
        <v>18485.59</v>
      </c>
      <c r="T26" s="179" t="n">
        <v>16503.81</v>
      </c>
      <c r="U26" s="179" t="n">
        <v>9823.209999999999</v>
      </c>
      <c r="V26" s="179" t="n">
        <v>8394.52</v>
      </c>
      <c r="W26" s="179" t="n">
        <v>7978.43</v>
      </c>
      <c r="X26" s="179" t="n">
        <v>7860.67</v>
      </c>
      <c r="Y26" s="179" t="n">
        <v>12059.85</v>
      </c>
      <c r="Z26" s="190" t="n">
        <v>17312.9</v>
      </c>
      <c r="AA26" s="179" t="n">
        <v>18360.84</v>
      </c>
      <c r="AB26" s="179" t="n">
        <v>7921.35</v>
      </c>
      <c r="AC26" s="179" t="n">
        <v>8963.870000000001</v>
      </c>
      <c r="AD26" s="179" t="n">
        <v>10538.28</v>
      </c>
      <c r="AE26" s="179" t="n">
        <v>8964.58</v>
      </c>
      <c r="AF26" s="179" t="n"/>
      <c r="AG26" s="180">
        <f>SUM(B26:AF26)</f>
        <v/>
      </c>
      <c r="AH26" s="181" t="n"/>
      <c r="AI26" s="165" t="n"/>
      <c r="AJ26" s="165" t="n"/>
      <c r="AK26" s="165" t="n"/>
      <c r="AL26" s="165" t="n"/>
      <c r="AM26" s="165" t="n"/>
      <c r="AN26" s="165" t="n"/>
      <c r="AO26" s="165" t="n"/>
      <c r="AP26" s="165" t="n"/>
      <c r="AQ26" s="165" t="n"/>
      <c r="AR26" s="166" t="n"/>
      <c r="AS26" s="166" t="n"/>
      <c r="AT26" s="166" t="n"/>
      <c r="AU26" s="166" t="n"/>
      <c r="AV26" s="166" t="n"/>
    </row>
    <row r="27" ht="22" customHeight="1">
      <c r="A27" s="178" t="inlineStr">
        <is>
          <t>CC Mojo Fortis</t>
        </is>
      </c>
      <c r="B27" s="179" t="n"/>
      <c r="C27" s="179" t="n"/>
      <c r="D27" s="179" t="n"/>
      <c r="E27" s="179" t="n"/>
      <c r="F27" s="179" t="n"/>
      <c r="G27" s="179" t="n"/>
      <c r="H27" s="179" t="n"/>
      <c r="I27" s="179" t="n"/>
      <c r="J27" s="179" t="n"/>
      <c r="K27" s="179" t="n"/>
      <c r="L27" s="179" t="n"/>
      <c r="M27" s="179" t="n"/>
      <c r="N27" s="179" t="n"/>
      <c r="O27" s="179" t="n"/>
      <c r="P27" s="179" t="n"/>
      <c r="Q27" s="179" t="n"/>
      <c r="R27" s="179" t="n"/>
      <c r="S27" s="179" t="n"/>
      <c r="T27" s="179" t="n"/>
      <c r="U27" s="179" t="n"/>
      <c r="V27" s="179" t="n"/>
      <c r="W27" s="179" t="n"/>
      <c r="X27" s="179" t="n"/>
      <c r="Y27" s="179" t="n"/>
      <c r="Z27" s="179" t="n"/>
      <c r="AA27" s="179" t="n"/>
      <c r="AB27" s="179" t="n"/>
      <c r="AC27" s="179" t="n"/>
      <c r="AD27" s="179" t="n"/>
      <c r="AE27" s="179" t="n"/>
      <c r="AF27" s="179" t="n"/>
      <c r="AG27" s="180">
        <f>SUM(B27:AF27)</f>
        <v/>
      </c>
      <c r="AH27" s="181" t="n"/>
      <c r="AI27" s="182" t="n"/>
      <c r="AJ27" s="165" t="n"/>
      <c r="AK27" s="165" t="n"/>
      <c r="AL27" s="165" t="n"/>
      <c r="AM27" s="165" t="n"/>
      <c r="AN27" s="165" t="n"/>
      <c r="AO27" s="165" t="n"/>
      <c r="AP27" s="165" t="n"/>
      <c r="AQ27" s="165" t="n"/>
      <c r="AR27" s="166" t="n"/>
      <c r="AS27" s="166" t="n"/>
      <c r="AT27" s="166" t="n"/>
      <c r="AU27" s="166" t="n"/>
      <c r="AV27" s="166" t="n"/>
    </row>
    <row r="28" ht="22" customHeight="1">
      <c r="A28" s="178" t="inlineStr">
        <is>
          <t>Shift4 / Square</t>
        </is>
      </c>
      <c r="B28" s="179" t="n"/>
      <c r="C28" s="179" t="n"/>
      <c r="D28" s="179" t="n"/>
      <c r="E28" s="179" t="n"/>
      <c r="F28" s="179" t="n"/>
      <c r="G28" s="179" t="n"/>
      <c r="H28" s="179" t="n"/>
      <c r="I28" s="179" t="n"/>
      <c r="J28" s="179" t="n"/>
      <c r="K28" s="179" t="n"/>
      <c r="L28" s="179" t="n"/>
      <c r="M28" s="179" t="n"/>
      <c r="N28" s="179" t="n"/>
      <c r="O28" s="179" t="n"/>
      <c r="P28" s="179" t="n"/>
      <c r="Q28" s="179" t="n"/>
      <c r="R28" s="179" t="n"/>
      <c r="S28" s="179" t="n"/>
      <c r="T28" s="179" t="n"/>
      <c r="U28" s="179" t="n"/>
      <c r="V28" s="179" t="n"/>
      <c r="W28" s="179" t="n"/>
      <c r="X28" s="179" t="n"/>
      <c r="Y28" s="179" t="n"/>
      <c r="Z28" s="179" t="n"/>
      <c r="AA28" s="179" t="n"/>
      <c r="AB28" s="179" t="n"/>
      <c r="AC28" s="179" t="n"/>
      <c r="AD28" s="179" t="n"/>
      <c r="AE28" s="179" t="n"/>
      <c r="AF28" s="179" t="n"/>
      <c r="AG28" s="180">
        <f>SUM(B28:AF28)</f>
        <v/>
      </c>
      <c r="AH28" s="181" t="n"/>
      <c r="AI28" s="182" t="n"/>
      <c r="AJ28" s="165" t="n"/>
      <c r="AK28" s="165" t="n"/>
      <c r="AL28" s="165" t="n"/>
      <c r="AM28" s="165" t="n"/>
      <c r="AN28" s="165" t="n"/>
      <c r="AO28" s="165" t="n"/>
      <c r="AP28" s="165" t="n"/>
      <c r="AQ28" s="165" t="n"/>
      <c r="AR28" s="166" t="n"/>
      <c r="AS28" s="166" t="n"/>
      <c r="AT28" s="166" t="n"/>
      <c r="AU28" s="166" t="n"/>
      <c r="AV28" s="166" t="n"/>
    </row>
    <row r="29" ht="22" customHeight="1">
      <c r="A29" s="191" t="inlineStr">
        <is>
          <t>Payouts + Deposits</t>
        </is>
      </c>
      <c r="B29" s="192">
        <f>SUM(B22:B28)</f>
        <v/>
      </c>
      <c r="C29" s="192">
        <f>SUM(C22:C28)</f>
        <v/>
      </c>
      <c r="D29" s="192">
        <f>SUM(D22:D28)</f>
        <v/>
      </c>
      <c r="E29" s="192">
        <f>SUM(E22:E28)</f>
        <v/>
      </c>
      <c r="F29" s="192">
        <f>SUM(F22:F28)</f>
        <v/>
      </c>
      <c r="G29" s="192">
        <f>SUM(G22:G28)</f>
        <v/>
      </c>
      <c r="H29" s="192">
        <f>SUM(H22:H28)</f>
        <v/>
      </c>
      <c r="I29" s="192">
        <f>SUM(I22:I28)</f>
        <v/>
      </c>
      <c r="J29" s="192">
        <f>SUM(J22:J28)</f>
        <v/>
      </c>
      <c r="K29" s="192">
        <f>SUM(K22:K28)</f>
        <v/>
      </c>
      <c r="L29" s="192">
        <f>SUM(L22:L28)</f>
        <v/>
      </c>
      <c r="M29" s="192">
        <f>SUM(M22:M28)</f>
        <v/>
      </c>
      <c r="N29" s="192">
        <f>SUM(N22:N28)</f>
        <v/>
      </c>
      <c r="O29" s="192">
        <f>SUM(O22:O28)</f>
        <v/>
      </c>
      <c r="P29" s="192">
        <f>SUM(P22:P28)</f>
        <v/>
      </c>
      <c r="Q29" s="192">
        <f>SUM(Q22:Q28)</f>
        <v/>
      </c>
      <c r="R29" s="192">
        <f>SUM(R22:R28)</f>
        <v/>
      </c>
      <c r="S29" s="192">
        <f>SUM(S22:S28)</f>
        <v/>
      </c>
      <c r="T29" s="192">
        <f>SUM(T22:T28)</f>
        <v/>
      </c>
      <c r="U29" s="192">
        <f>SUM(U22:U28)</f>
        <v/>
      </c>
      <c r="V29" s="192">
        <f>SUM(V22:V28)</f>
        <v/>
      </c>
      <c r="W29" s="192">
        <f>SUM(W22:W28)</f>
        <v/>
      </c>
      <c r="X29" s="192">
        <f>SUM(X22:X28)</f>
        <v/>
      </c>
      <c r="Y29" s="192">
        <f>SUM(Y22:Y28)</f>
        <v/>
      </c>
      <c r="Z29" s="192">
        <f>SUM(Z22:Z28)</f>
        <v/>
      </c>
      <c r="AA29" s="192">
        <f>SUM(AA22:AA28)</f>
        <v/>
      </c>
      <c r="AB29" s="192">
        <f>SUM(AB22:AB28)</f>
        <v/>
      </c>
      <c r="AC29" s="192">
        <f>SUM(AC22:AC28)</f>
        <v/>
      </c>
      <c r="AD29" s="192">
        <f>SUM(AD22:AD28)</f>
        <v/>
      </c>
      <c r="AE29" s="192">
        <f>SUM(AE22:AE28)</f>
        <v/>
      </c>
      <c r="AF29" s="192" t="n"/>
      <c r="AG29" s="193">
        <f>SUM(B29:AF29)</f>
        <v/>
      </c>
      <c r="AH29" s="181" t="n"/>
      <c r="AI29" s="165" t="n"/>
      <c r="AJ29" s="165" t="n"/>
      <c r="AK29" s="165" t="n"/>
      <c r="AL29" s="165" t="n"/>
      <c r="AM29" s="165" t="n"/>
      <c r="AN29" s="165" t="n"/>
      <c r="AO29" s="165" t="n"/>
      <c r="AP29" s="165" t="n"/>
      <c r="AQ29" s="165" t="n"/>
      <c r="AR29" s="166" t="n"/>
      <c r="AS29" s="166" t="n"/>
      <c r="AT29" s="166" t="n"/>
      <c r="AU29" s="166" t="n"/>
      <c r="AV29" s="166" t="n"/>
    </row>
    <row r="30" ht="22" customHeight="1">
      <c r="A30" s="184" t="inlineStr">
        <is>
          <t>Cash Close</t>
        </is>
      </c>
      <c r="B30" s="185">
        <f>SUM(B14-B29)</f>
        <v/>
      </c>
      <c r="C30" s="185">
        <f>SUM(C14-C29)</f>
        <v/>
      </c>
      <c r="D30" s="185">
        <f>SUM(D14-D29)</f>
        <v/>
      </c>
      <c r="E30" s="185">
        <f>SUM(E14-E29)</f>
        <v/>
      </c>
      <c r="F30" s="185">
        <f>SUM(F14-F29)</f>
        <v/>
      </c>
      <c r="G30" s="185">
        <f>SUM(G14-G29)</f>
        <v/>
      </c>
      <c r="H30" s="185">
        <f>SUM(H14-H29)</f>
        <v/>
      </c>
      <c r="I30" s="185">
        <f>SUM(I14-I29)</f>
        <v/>
      </c>
      <c r="J30" s="185">
        <f>SUM(J14-J29)</f>
        <v/>
      </c>
      <c r="K30" s="185">
        <f>SUM(K14-K29)</f>
        <v/>
      </c>
      <c r="L30" s="185">
        <f>SUM(L14-L29)</f>
        <v/>
      </c>
      <c r="M30" s="185">
        <f>SUM(M14-M29)</f>
        <v/>
      </c>
      <c r="N30" s="185">
        <f>SUM(N14-N29)</f>
        <v/>
      </c>
      <c r="O30" s="185">
        <f>SUM(O14-O29)</f>
        <v/>
      </c>
      <c r="P30" s="185">
        <f>SUM(P14-P29)</f>
        <v/>
      </c>
      <c r="Q30" s="185">
        <f>SUM(Q14-Q29)</f>
        <v/>
      </c>
      <c r="R30" s="185">
        <f>SUM(R14-R29)</f>
        <v/>
      </c>
      <c r="S30" s="185">
        <f>SUM(S14-S29)</f>
        <v/>
      </c>
      <c r="T30" s="185">
        <f>SUM(T14-T29)</f>
        <v/>
      </c>
      <c r="U30" s="185">
        <f>SUM(U14-U29)</f>
        <v/>
      </c>
      <c r="V30" s="185">
        <f>SUM(V14-V29)</f>
        <v/>
      </c>
      <c r="W30" s="185">
        <f>SUM(W14-W29)</f>
        <v/>
      </c>
      <c r="X30" s="185">
        <f>SUM(X14-X29)</f>
        <v/>
      </c>
      <c r="Y30" s="185">
        <f>SUM(Y14-Y29)</f>
        <v/>
      </c>
      <c r="Z30" s="185">
        <f>SUM(Z14-Z29)</f>
        <v/>
      </c>
      <c r="AA30" s="185">
        <f>SUM(AA14-AA29)</f>
        <v/>
      </c>
      <c r="AB30" s="185">
        <f>SUM(AB14-AB29)</f>
        <v/>
      </c>
      <c r="AC30" s="185">
        <f>SUM(AC14-AC29)</f>
        <v/>
      </c>
      <c r="AD30" s="185">
        <f>SUM(AD14-AD29)</f>
        <v/>
      </c>
      <c r="AE30" s="185">
        <f>SUM(AE14-AE29)</f>
        <v/>
      </c>
      <c r="AF30" s="185" t="n"/>
      <c r="AG30" s="186">
        <f>SUM(B30:AF30)</f>
        <v/>
      </c>
      <c r="AH30" s="181" t="n"/>
      <c r="AI30" s="165" t="n"/>
      <c r="AJ30" s="165" t="n"/>
      <c r="AK30" s="165" t="n"/>
      <c r="AL30" s="165" t="n"/>
      <c r="AM30" s="165" t="n"/>
      <c r="AN30" s="165" t="n"/>
      <c r="AO30" s="165" t="n"/>
      <c r="AP30" s="165" t="n"/>
      <c r="AQ30" s="165" t="n"/>
      <c r="AR30" s="166" t="n"/>
      <c r="AS30" s="166" t="n"/>
      <c r="AT30" s="166" t="n"/>
      <c r="AU30" s="166" t="n"/>
      <c r="AV30" s="166" t="n"/>
    </row>
    <row r="31" ht="22" customHeight="1">
      <c r="A31" s="184" t="inlineStr">
        <is>
          <t>Total Accounted</t>
        </is>
      </c>
      <c r="B31" s="185">
        <f>SUM(B29:B30)</f>
        <v/>
      </c>
      <c r="C31" s="185">
        <f>SUM(C29:C30)</f>
        <v/>
      </c>
      <c r="D31" s="185">
        <f>SUM(D29:D30)</f>
        <v/>
      </c>
      <c r="E31" s="185">
        <f>SUM(E29:E30)</f>
        <v/>
      </c>
      <c r="F31" s="185">
        <f>SUM(F29:F30)</f>
        <v/>
      </c>
      <c r="G31" s="185">
        <f>SUM(G29:G30)</f>
        <v/>
      </c>
      <c r="H31" s="185">
        <f>SUM(H29:H30)</f>
        <v/>
      </c>
      <c r="I31" s="185">
        <f>SUM(I29:I30)</f>
        <v/>
      </c>
      <c r="J31" s="185">
        <f>SUM(J29:J30)</f>
        <v/>
      </c>
      <c r="K31" s="185">
        <f>SUM(K29:K30)</f>
        <v/>
      </c>
      <c r="L31" s="185">
        <f>SUM(L29:L30)</f>
        <v/>
      </c>
      <c r="M31" s="185">
        <f>SUM(M29:M30)</f>
        <v/>
      </c>
      <c r="N31" s="185">
        <f>SUM(N29:N30)</f>
        <v/>
      </c>
      <c r="O31" s="185">
        <f>SUM(O29:O30)</f>
        <v/>
      </c>
      <c r="P31" s="185">
        <f>SUM(P29:P30)</f>
        <v/>
      </c>
      <c r="Q31" s="185">
        <f>SUM(Q29:Q30)</f>
        <v/>
      </c>
      <c r="R31" s="185">
        <f>SUM(R29:R30)</f>
        <v/>
      </c>
      <c r="S31" s="185">
        <f>SUM(S29:S30)</f>
        <v/>
      </c>
      <c r="T31" s="185">
        <f>SUM(T29:T30)</f>
        <v/>
      </c>
      <c r="U31" s="185">
        <f>SUM(U29:U30)</f>
        <v/>
      </c>
      <c r="V31" s="185">
        <f>SUM(V29:V30)</f>
        <v/>
      </c>
      <c r="W31" s="185">
        <f>SUM(W29:W30)</f>
        <v/>
      </c>
      <c r="X31" s="185">
        <f>SUM(X29:X30)</f>
        <v/>
      </c>
      <c r="Y31" s="185">
        <f>SUM(Y29:Y30)</f>
        <v/>
      </c>
      <c r="Z31" s="185">
        <f>SUM(Z29:Z30)</f>
        <v/>
      </c>
      <c r="AA31" s="185">
        <f>SUM(AA29:AA30)</f>
        <v/>
      </c>
      <c r="AB31" s="185">
        <f>SUM(AB29:AB30)</f>
        <v/>
      </c>
      <c r="AC31" s="185">
        <f>SUM(AC29:AC30)</f>
        <v/>
      </c>
      <c r="AD31" s="185">
        <f>SUM(AD29:AD30)</f>
        <v/>
      </c>
      <c r="AE31" s="185">
        <f>SUM(AE29:AE30)</f>
        <v/>
      </c>
      <c r="AF31" s="185" t="n"/>
      <c r="AG31" s="186">
        <f>SUM(AG29:AG30)</f>
        <v/>
      </c>
      <c r="AH31" s="181" t="n"/>
      <c r="AI31" s="165" t="n"/>
      <c r="AJ31" s="165" t="n"/>
      <c r="AK31" s="165" t="n"/>
      <c r="AL31" s="165" t="n"/>
      <c r="AM31" s="165" t="n"/>
      <c r="AN31" s="165" t="n"/>
      <c r="AO31" s="165" t="n"/>
      <c r="AP31" s="165" t="n"/>
      <c r="AQ31" s="165" t="n"/>
      <c r="AR31" s="166" t="n"/>
      <c r="AS31" s="166" t="n"/>
      <c r="AT31" s="166" t="n"/>
      <c r="AU31" s="166" t="n"/>
      <c r="AV31" s="166" t="n"/>
    </row>
    <row r="32" ht="22" customHeight="1">
      <c r="A32" s="178" t="inlineStr">
        <is>
          <t>Service Charges</t>
        </is>
      </c>
      <c r="B32" s="179" t="n">
        <v>1262.04</v>
      </c>
      <c r="C32" s="179" t="n">
        <v>1171.82</v>
      </c>
      <c r="D32" s="179" t="n">
        <v>1924.19</v>
      </c>
      <c r="E32" s="179" t="n">
        <v>1901.64</v>
      </c>
      <c r="F32" s="179" t="n">
        <v>1165.83</v>
      </c>
      <c r="G32" s="179" t="n">
        <v>1024.77</v>
      </c>
      <c r="H32" s="179" t="n">
        <v>946.04</v>
      </c>
      <c r="I32" s="179" t="n">
        <v>1140.69</v>
      </c>
      <c r="J32" s="179" t="n">
        <v>1100.16</v>
      </c>
      <c r="K32" s="179" t="n">
        <v>1569.83</v>
      </c>
      <c r="L32" s="179" t="n">
        <v>1907.13</v>
      </c>
      <c r="M32" s="179" t="n">
        <v>2158.46</v>
      </c>
      <c r="N32" s="179" t="n">
        <v>834.12</v>
      </c>
      <c r="O32" s="179" t="n">
        <v>823.54</v>
      </c>
      <c r="P32" s="179" t="n">
        <v>1137.46</v>
      </c>
      <c r="Q32" s="179" t="n">
        <v>1004.43</v>
      </c>
      <c r="R32" s="179" t="n">
        <v>1298.57</v>
      </c>
      <c r="S32" s="179" t="n">
        <v>2267.63</v>
      </c>
      <c r="T32" s="179" t="n">
        <v>1856.86</v>
      </c>
      <c r="U32" s="179" t="n">
        <v>1169.84</v>
      </c>
      <c r="V32" s="179" t="n">
        <v>1041.42</v>
      </c>
      <c r="W32" s="179" t="n">
        <v>896.99</v>
      </c>
      <c r="X32" s="179" t="n">
        <v>947.64</v>
      </c>
      <c r="Y32" s="179" t="n">
        <v>1561.17</v>
      </c>
      <c r="Z32" s="179" t="n">
        <v>2025.83</v>
      </c>
      <c r="AA32" s="179" t="n">
        <v>2119.91</v>
      </c>
      <c r="AB32" s="179" t="n">
        <v>1058.63</v>
      </c>
      <c r="AC32" s="179" t="n">
        <v>1147.81</v>
      </c>
      <c r="AD32" s="179" t="n">
        <v>1337.02</v>
      </c>
      <c r="AE32" s="179" t="n">
        <v>1106.76</v>
      </c>
      <c r="AF32" s="179" t="n"/>
      <c r="AG32" s="180">
        <f>SUM(B32:AF32)</f>
        <v/>
      </c>
      <c r="AH32" s="181" t="n"/>
      <c r="AI32" s="182" t="n"/>
      <c r="AJ32" s="165" t="n"/>
      <c r="AK32" s="165" t="n"/>
      <c r="AL32" s="165" t="n"/>
      <c r="AM32" s="165" t="n"/>
      <c r="AN32" s="165" t="n"/>
      <c r="AO32" s="165" t="n"/>
      <c r="AP32" s="165" t="n"/>
      <c r="AQ32" s="165" t="n"/>
      <c r="AR32" s="166" t="n"/>
      <c r="AS32" s="166" t="n"/>
      <c r="AT32" s="166" t="n"/>
      <c r="AU32" s="166" t="n"/>
      <c r="AV32" s="166" t="n"/>
    </row>
    <row r="33" ht="22" customHeight="1">
      <c r="A33" s="195" t="inlineStr">
        <is>
          <t>Customers</t>
        </is>
      </c>
      <c r="B33" s="196" t="n">
        <v>571</v>
      </c>
      <c r="C33" s="196" t="n">
        <v>529</v>
      </c>
      <c r="D33" s="196" t="n">
        <v>798</v>
      </c>
      <c r="E33" s="196" t="n">
        <v>872</v>
      </c>
      <c r="F33" s="196" t="n">
        <v>579</v>
      </c>
      <c r="G33" s="196" t="n">
        <v>444</v>
      </c>
      <c r="H33" s="196" t="n">
        <v>466</v>
      </c>
      <c r="I33" s="196" t="n">
        <v>590</v>
      </c>
      <c r="J33" s="196" t="n">
        <v>536</v>
      </c>
      <c r="K33" s="196" t="n">
        <v>706</v>
      </c>
      <c r="L33" s="196" t="n">
        <v>841</v>
      </c>
      <c r="M33" s="196" t="n">
        <v>881</v>
      </c>
      <c r="N33" s="196" t="n">
        <v>447</v>
      </c>
      <c r="O33" s="196" t="n">
        <v>398</v>
      </c>
      <c r="P33" s="196" t="n">
        <v>528</v>
      </c>
      <c r="Q33" s="196" t="n">
        <v>526</v>
      </c>
      <c r="R33" s="196" t="n">
        <v>579</v>
      </c>
      <c r="S33" s="196" t="n">
        <v>966</v>
      </c>
      <c r="T33" s="196" t="n">
        <v>890</v>
      </c>
      <c r="U33" s="196" t="n">
        <v>569</v>
      </c>
      <c r="V33" s="196" t="n">
        <v>497</v>
      </c>
      <c r="W33" s="196" t="n">
        <v>466</v>
      </c>
      <c r="X33" s="196" t="n">
        <v>446</v>
      </c>
      <c r="Y33" s="196" t="n">
        <v>733</v>
      </c>
      <c r="Z33" s="196" t="n">
        <v>905</v>
      </c>
      <c r="AA33" s="196" t="n">
        <v>954</v>
      </c>
      <c r="AB33" s="196" t="n">
        <v>487</v>
      </c>
      <c r="AC33" s="196" t="n">
        <v>513</v>
      </c>
      <c r="AD33" s="196" t="n">
        <v>609</v>
      </c>
      <c r="AE33" s="196" t="n">
        <v>513</v>
      </c>
      <c r="AF33" s="196" t="n"/>
      <c r="AG33" s="197">
        <f>SUM(B33:AF33)</f>
        <v/>
      </c>
      <c r="AH33" s="198" t="n"/>
      <c r="AI33" s="182" t="n"/>
      <c r="AJ33" s="165" t="n"/>
      <c r="AK33" s="165" t="n"/>
      <c r="AL33" s="165" t="n"/>
      <c r="AM33" s="165" t="n"/>
      <c r="AN33" s="165" t="n"/>
      <c r="AO33" s="165" t="n"/>
      <c r="AP33" s="165" t="n"/>
      <c r="AQ33" s="165" t="n"/>
      <c r="AR33" s="166" t="n"/>
      <c r="AS33" s="166" t="n"/>
      <c r="AT33" s="166" t="n"/>
      <c r="AU33" s="166" t="n"/>
      <c r="AV33" s="166" t="n"/>
    </row>
    <row r="34" hidden="1">
      <c r="A34" s="199" t="n"/>
      <c r="B34" s="199" t="n"/>
      <c r="C34" s="199" t="n"/>
      <c r="D34" s="199" t="n"/>
      <c r="E34" s="199" t="n"/>
      <c r="F34" s="199" t="n"/>
      <c r="G34" s="199" t="n"/>
      <c r="H34" s="199" t="n"/>
      <c r="I34" s="199" t="n"/>
      <c r="J34" s="199" t="n"/>
      <c r="K34" s="199" t="n"/>
      <c r="L34" s="199" t="n"/>
      <c r="M34" s="199" t="n"/>
      <c r="N34" s="199" t="n"/>
      <c r="O34" s="199" t="n"/>
      <c r="P34" s="199" t="n"/>
      <c r="Q34" s="199" t="n"/>
      <c r="R34" s="199" t="n"/>
      <c r="S34" s="199" t="n"/>
      <c r="T34" s="199" t="n"/>
      <c r="U34" s="199" t="n"/>
      <c r="V34" s="199" t="n"/>
      <c r="W34" s="199" t="n"/>
      <c r="X34" s="199" t="n"/>
      <c r="Y34" s="199" t="n"/>
      <c r="Z34" s="199" t="n"/>
      <c r="AA34" s="199" t="n"/>
      <c r="AB34" s="199" t="n"/>
      <c r="AC34" s="199" t="n"/>
      <c r="AD34" s="199" t="n"/>
      <c r="AE34" s="199" t="n"/>
      <c r="AF34" s="199" t="n"/>
      <c r="AG34" s="199" t="n"/>
      <c r="AH34" s="199" t="n"/>
      <c r="AI34" s="200" t="n"/>
      <c r="AJ34" s="199" t="n"/>
      <c r="AK34" s="199" t="n"/>
      <c r="AL34" s="199" t="n"/>
      <c r="AM34" s="199" t="n"/>
      <c r="AN34" s="199" t="n"/>
      <c r="AO34" s="199" t="n"/>
      <c r="AP34" s="199" t="n"/>
      <c r="AQ34" s="199" t="n"/>
      <c r="AR34" s="199" t="n"/>
      <c r="AS34" s="199" t="n"/>
      <c r="AT34" s="199" t="n"/>
      <c r="AU34" s="199" t="n"/>
      <c r="AV34" s="199" t="n"/>
    </row>
    <row r="35" hidden="1">
      <c r="A35" s="199" t="n"/>
      <c r="B35" s="199" t="n"/>
      <c r="C35" s="199" t="n"/>
      <c r="D35" s="199" t="n"/>
      <c r="E35" s="199" t="n"/>
      <c r="F35" s="199" t="n"/>
      <c r="G35" s="199" t="n"/>
      <c r="H35" s="199" t="n"/>
      <c r="I35" s="199" t="n"/>
      <c r="J35" s="199" t="n"/>
      <c r="K35" s="199" t="n"/>
      <c r="L35" s="199" t="n"/>
      <c r="M35" s="199" t="n"/>
      <c r="N35" s="199" t="n"/>
      <c r="O35" s="199" t="n"/>
      <c r="P35" s="199" t="n"/>
      <c r="Q35" s="199" t="n"/>
      <c r="R35" s="199" t="n"/>
      <c r="S35" s="199" t="n"/>
      <c r="T35" s="199" t="n"/>
      <c r="U35" s="199" t="n"/>
      <c r="V35" s="199" t="n"/>
      <c r="W35" s="199" t="n"/>
      <c r="X35" s="199" t="n"/>
      <c r="Y35" s="199" t="n"/>
      <c r="Z35" s="199" t="n"/>
      <c r="AA35" s="199" t="n"/>
      <c r="AB35" s="199" t="n"/>
      <c r="AC35" s="199" t="n"/>
      <c r="AD35" s="199" t="n"/>
      <c r="AE35" s="199" t="n"/>
      <c r="AF35" s="199" t="n"/>
      <c r="AG35" s="199" t="n"/>
      <c r="AH35" s="199" t="n"/>
      <c r="AI35" s="200" t="n"/>
      <c r="AJ35" s="199" t="n"/>
      <c r="AK35" s="199" t="n"/>
      <c r="AL35" s="199" t="n"/>
      <c r="AM35" s="199" t="n"/>
      <c r="AN35" s="199" t="n"/>
      <c r="AO35" s="199" t="n"/>
      <c r="AP35" s="199" t="n"/>
      <c r="AQ35" s="199" t="n"/>
      <c r="AR35" s="199" t="n"/>
      <c r="AS35" s="199" t="n"/>
      <c r="AT35" s="199" t="n"/>
      <c r="AU35" s="199" t="n"/>
      <c r="AV35" s="199" t="n"/>
    </row>
    <row r="36" hidden="1" ht="15.75" customHeight="1">
      <c r="A36" s="199" t="n"/>
      <c r="B36" s="201" t="n"/>
      <c r="C36" s="201" t="n"/>
      <c r="D36" s="201" t="n"/>
      <c r="E36" s="201" t="n"/>
      <c r="F36" s="201" t="n"/>
      <c r="G36" s="201" t="n"/>
      <c r="H36" s="201" t="n"/>
      <c r="I36" s="201" t="n"/>
      <c r="J36" s="201" t="n"/>
      <c r="K36" s="201" t="n"/>
      <c r="L36" s="201" t="n"/>
      <c r="M36" s="201" t="n"/>
      <c r="N36" s="201" t="n"/>
      <c r="O36" s="201" t="n"/>
      <c r="P36" s="201" t="n"/>
      <c r="Q36" s="201" t="n"/>
      <c r="R36" s="201" t="n"/>
      <c r="S36" s="201" t="n"/>
      <c r="T36" s="201" t="n"/>
      <c r="U36" s="201" t="n"/>
      <c r="V36" s="201" t="n"/>
      <c r="W36" s="201" t="n"/>
      <c r="X36" s="201" t="n"/>
      <c r="Y36" s="201" t="n"/>
      <c r="Z36" s="201" t="n"/>
      <c r="AA36" s="201" t="n"/>
      <c r="AB36" s="201" t="n"/>
      <c r="AC36" s="201" t="n"/>
      <c r="AD36" s="201" t="n"/>
      <c r="AE36" s="201" t="n"/>
      <c r="AF36" s="201" t="n"/>
      <c r="AG36" s="201" t="n"/>
      <c r="AH36" s="199" t="n"/>
      <c r="AI36" s="200" t="n"/>
      <c r="AJ36" s="199" t="n"/>
      <c r="AK36" s="199" t="n"/>
      <c r="AL36" s="199" t="n"/>
      <c r="AM36" s="199" t="n"/>
      <c r="AN36" s="199" t="n"/>
      <c r="AO36" s="199" t="n"/>
      <c r="AP36" s="199" t="n"/>
      <c r="AQ36" s="199" t="n"/>
      <c r="AR36" s="199" t="n"/>
      <c r="AS36" s="199" t="n"/>
      <c r="AT36" s="199" t="n"/>
      <c r="AU36" s="199" t="n"/>
      <c r="AV36" s="199" t="n"/>
    </row>
    <row r="37" hidden="1">
      <c r="A37" s="199" t="n"/>
      <c r="B37" s="199" t="n"/>
      <c r="C37" s="199" t="n"/>
      <c r="D37" s="199" t="n"/>
      <c r="E37" s="199" t="n"/>
      <c r="F37" s="199" t="n"/>
      <c r="G37" s="199" t="n"/>
      <c r="H37" s="199" t="n"/>
      <c r="I37" s="199" t="n"/>
      <c r="J37" s="199" t="n"/>
      <c r="K37" s="199" t="n"/>
      <c r="L37" s="199" t="n"/>
      <c r="M37" s="199" t="n"/>
      <c r="N37" s="199" t="n"/>
      <c r="O37" s="199" t="n"/>
      <c r="P37" s="199" t="n"/>
      <c r="Q37" s="199" t="n"/>
      <c r="R37" s="199" t="n"/>
      <c r="S37" s="199" t="n"/>
      <c r="T37" s="199" t="n"/>
      <c r="U37" s="199" t="n"/>
      <c r="V37" s="199" t="n"/>
      <c r="W37" s="199" t="n"/>
      <c r="X37" s="199" t="n"/>
      <c r="Y37" s="199" t="n"/>
      <c r="Z37" s="199" t="n"/>
      <c r="AA37" s="199" t="n"/>
      <c r="AB37" s="199" t="n"/>
      <c r="AC37" s="199" t="n"/>
      <c r="AD37" s="199" t="n"/>
      <c r="AE37" s="199" t="n"/>
      <c r="AF37" s="199" t="n"/>
      <c r="AG37" s="199" t="n"/>
      <c r="AH37" s="199" t="n"/>
      <c r="AI37" s="200" t="n"/>
      <c r="AJ37" s="199" t="n"/>
      <c r="AK37" s="199" t="n"/>
      <c r="AL37" s="199" t="n"/>
      <c r="AM37" s="199" t="n"/>
      <c r="AN37" s="199" t="n"/>
      <c r="AO37" s="199" t="n"/>
      <c r="AP37" s="199" t="n"/>
      <c r="AQ37" s="199" t="n"/>
      <c r="AR37" s="199" t="n"/>
      <c r="AS37" s="199" t="n"/>
      <c r="AT37" s="199" t="n"/>
      <c r="AU37" s="199" t="n"/>
      <c r="AV37" s="199" t="n"/>
    </row>
    <row r="38" hidden="1" ht="15.75" customHeight="1">
      <c r="A38" s="199" t="n"/>
      <c r="B38" s="202" t="n"/>
      <c r="C38" s="202" t="n"/>
      <c r="D38" s="202" t="n"/>
      <c r="E38" s="202" t="n"/>
      <c r="F38" s="202" t="n"/>
      <c r="G38" s="202" t="n"/>
      <c r="H38" s="202" t="n"/>
      <c r="I38" s="202" t="n"/>
      <c r="J38" s="202" t="n"/>
      <c r="K38" s="202" t="n"/>
      <c r="L38" s="202" t="n"/>
      <c r="M38" s="202" t="n"/>
      <c r="N38" s="202" t="n"/>
      <c r="O38" s="202" t="n"/>
      <c r="P38" s="202" t="n"/>
      <c r="Q38" s="202" t="n"/>
      <c r="R38" s="202" t="n"/>
      <c r="S38" s="202" t="n"/>
      <c r="T38" s="202" t="n"/>
      <c r="U38" s="202" t="n"/>
      <c r="V38" s="202" t="n"/>
      <c r="W38" s="202" t="n"/>
      <c r="X38" s="202" t="n"/>
      <c r="Y38" s="202" t="n"/>
      <c r="Z38" s="202" t="n"/>
      <c r="AA38" s="202" t="n"/>
      <c r="AB38" s="202" t="n"/>
      <c r="AC38" s="202" t="n"/>
      <c r="AD38" s="203" t="n"/>
      <c r="AE38" s="203" t="n"/>
      <c r="AF38" s="203" t="n"/>
      <c r="AG38" s="202" t="n"/>
      <c r="AH38" s="204" t="n"/>
      <c r="AI38" s="204" t="n"/>
      <c r="AJ38" s="199" t="n"/>
      <c r="AK38" s="199" t="n"/>
      <c r="AL38" s="199" t="n"/>
      <c r="AM38" s="199" t="n"/>
      <c r="AN38" s="199" t="n"/>
      <c r="AO38" s="199" t="n"/>
      <c r="AP38" s="199" t="n"/>
      <c r="AQ38" s="199" t="n"/>
      <c r="AR38" s="199" t="n"/>
      <c r="AS38" s="199" t="n"/>
      <c r="AT38" s="199" t="n"/>
      <c r="AU38" s="199" t="n"/>
      <c r="AV38" s="199" t="n"/>
    </row>
    <row r="39" hidden="1" ht="15.75" customFormat="1" customHeight="1" s="6">
      <c r="A39" s="200" t="n"/>
      <c r="B39" s="205" t="n"/>
      <c r="C39" s="205" t="n"/>
      <c r="D39" s="205" t="n"/>
      <c r="E39" s="205" t="n"/>
      <c r="F39" s="205" t="n"/>
      <c r="G39" s="205" t="n"/>
      <c r="H39" s="205" t="n"/>
      <c r="I39" s="205" t="n"/>
      <c r="J39" s="205" t="n"/>
      <c r="K39" s="205" t="n"/>
      <c r="L39" s="205" t="n"/>
      <c r="M39" s="205" t="n"/>
      <c r="N39" s="205" t="n"/>
      <c r="O39" s="205" t="n"/>
      <c r="P39" s="205" t="n"/>
      <c r="Q39" s="205" t="n"/>
      <c r="R39" s="205" t="n"/>
      <c r="S39" s="205" t="n"/>
      <c r="T39" s="205" t="n"/>
      <c r="U39" s="205" t="n"/>
      <c r="V39" s="205" t="n"/>
      <c r="W39" s="205" t="n"/>
      <c r="X39" s="205" t="n"/>
      <c r="Y39" s="205" t="n"/>
      <c r="Z39" s="205" t="n"/>
      <c r="AA39" s="205" t="n"/>
      <c r="AB39" s="205" t="n"/>
      <c r="AC39" s="205" t="n"/>
      <c r="AD39" s="205" t="n"/>
      <c r="AE39" s="205" t="n"/>
      <c r="AF39" s="205" t="n"/>
      <c r="AG39" s="200" t="n"/>
      <c r="AH39" s="200" t="n"/>
      <c r="AI39" s="200" t="n"/>
      <c r="AJ39" s="199" t="n"/>
      <c r="AK39" s="199" t="n"/>
      <c r="AL39" s="199" t="n"/>
      <c r="AM39" s="199" t="n"/>
      <c r="AN39" s="199" t="n"/>
      <c r="AO39" s="199" t="n"/>
      <c r="AP39" s="199" t="n"/>
      <c r="AQ39" s="199" t="n"/>
      <c r="AR39" s="199" t="n"/>
      <c r="AS39" s="199" t="n"/>
      <c r="AT39" s="199" t="n"/>
      <c r="AU39" s="199" t="n"/>
      <c r="AV39" s="199" t="n"/>
    </row>
    <row r="40" hidden="1" ht="15.75" customFormat="1" customHeight="1" s="1">
      <c r="A40" s="200" t="n"/>
      <c r="B40" s="205" t="n"/>
      <c r="C40" s="205" t="n"/>
      <c r="D40" s="205" t="n"/>
      <c r="E40" s="205" t="n"/>
      <c r="F40" s="205" t="n"/>
      <c r="G40" s="205" t="n"/>
      <c r="H40" s="205" t="n"/>
      <c r="I40" s="205" t="n"/>
      <c r="J40" s="205" t="n"/>
      <c r="K40" s="205" t="n"/>
      <c r="L40" s="205" t="n"/>
      <c r="M40" s="205" t="n"/>
      <c r="N40" s="205" t="n"/>
      <c r="O40" s="205" t="n"/>
      <c r="P40" s="205" t="n"/>
      <c r="Q40" s="205" t="n"/>
      <c r="R40" s="205" t="n"/>
      <c r="S40" s="205" t="n"/>
      <c r="T40" s="205" t="n"/>
      <c r="U40" s="205" t="n"/>
      <c r="V40" s="205" t="n"/>
      <c r="W40" s="205" t="n"/>
      <c r="X40" s="205" t="n"/>
      <c r="Y40" s="205" t="n"/>
      <c r="Z40" s="205" t="n"/>
      <c r="AA40" s="205" t="n"/>
      <c r="AB40" s="205" t="n"/>
      <c r="AC40" s="205" t="n"/>
      <c r="AD40" s="205" t="n"/>
      <c r="AE40" s="205" t="n"/>
      <c r="AF40" s="205" t="n"/>
      <c r="AG40" s="200" t="n"/>
      <c r="AH40" s="200" t="n"/>
      <c r="AI40" s="200" t="n"/>
      <c r="AJ40" s="199" t="n"/>
      <c r="AK40" s="199" t="n"/>
      <c r="AL40" s="199" t="n"/>
      <c r="AM40" s="199" t="n"/>
      <c r="AN40" s="199" t="n"/>
      <c r="AO40" s="199" t="n"/>
      <c r="AP40" s="199" t="n"/>
      <c r="AQ40" s="199" t="n"/>
      <c r="AR40" s="200" t="n"/>
      <c r="AS40" s="200" t="n"/>
      <c r="AT40" s="200" t="n"/>
      <c r="AU40" s="200" t="n"/>
      <c r="AV40" s="200" t="n"/>
    </row>
    <row r="41" hidden="1" customFormat="1" s="6">
      <c r="A41" s="200" t="n"/>
      <c r="B41" s="200" t="n"/>
      <c r="C41" s="200" t="n"/>
      <c r="D41" s="200" t="n"/>
      <c r="E41" s="200" t="n"/>
      <c r="F41" s="200" t="n"/>
      <c r="G41" s="200" t="n"/>
      <c r="H41" s="200" t="n"/>
      <c r="I41" s="200" t="n"/>
      <c r="J41" s="200" t="n"/>
      <c r="K41" s="200" t="n"/>
      <c r="L41" s="200" t="n"/>
      <c r="M41" s="200" t="n"/>
      <c r="N41" s="200" t="n"/>
      <c r="O41" s="200" t="n"/>
      <c r="P41" s="200" t="n"/>
      <c r="Q41" s="200" t="n"/>
      <c r="R41" s="200" t="n"/>
      <c r="S41" s="200" t="n"/>
      <c r="T41" s="200" t="n"/>
      <c r="U41" s="200" t="n"/>
      <c r="V41" s="200" t="n"/>
      <c r="W41" s="200" t="n"/>
      <c r="X41" s="200" t="n"/>
      <c r="Y41" s="200" t="n"/>
      <c r="Z41" s="200" t="n"/>
      <c r="AA41" s="200" t="n"/>
      <c r="AB41" s="200" t="n"/>
      <c r="AC41" s="200" t="n"/>
      <c r="AD41" s="200" t="n"/>
      <c r="AE41" s="200" t="n"/>
      <c r="AF41" s="200" t="n"/>
      <c r="AG41" s="200" t="n"/>
      <c r="AH41" s="200" t="n"/>
      <c r="AI41" s="200" t="n"/>
      <c r="AJ41" s="199" t="n"/>
      <c r="AK41" s="199" t="n"/>
      <c r="AL41" s="199" t="n"/>
      <c r="AM41" s="199" t="n"/>
      <c r="AN41" s="199" t="n"/>
      <c r="AO41" s="199" t="n"/>
      <c r="AP41" s="199" t="n"/>
      <c r="AQ41" s="199" t="n"/>
      <c r="AR41" s="200" t="n"/>
      <c r="AS41" s="200" t="n"/>
      <c r="AT41" s="200" t="n"/>
      <c r="AU41" s="200" t="n"/>
      <c r="AV41" s="200" t="n"/>
    </row>
    <row r="42" hidden="1" ht="15.75" customFormat="1" customHeight="1" s="1">
      <c r="A42" s="199" t="n"/>
      <c r="B42" s="206" t="n"/>
      <c r="C42" s="206" t="n"/>
      <c r="D42" s="206" t="n"/>
      <c r="E42" s="206" t="n"/>
      <c r="F42" s="206" t="n"/>
      <c r="G42" s="206" t="n"/>
      <c r="H42" s="206" t="n"/>
      <c r="I42" s="206" t="n"/>
      <c r="J42" s="206" t="n"/>
      <c r="K42" s="206" t="n"/>
      <c r="L42" s="206" t="n"/>
      <c r="M42" s="206" t="n"/>
      <c r="N42" s="206" t="n"/>
      <c r="O42" s="206" t="n"/>
      <c r="P42" s="206" t="n"/>
      <c r="Q42" s="206" t="n"/>
      <c r="R42" s="206" t="n"/>
      <c r="S42" s="206" t="n"/>
      <c r="T42" s="206" t="n"/>
      <c r="U42" s="206" t="n"/>
      <c r="V42" s="206" t="n"/>
      <c r="W42" s="206" t="n"/>
      <c r="X42" s="206" t="n"/>
      <c r="Y42" s="206" t="n"/>
      <c r="Z42" s="206" t="n"/>
      <c r="AA42" s="206" t="n"/>
      <c r="AB42" s="206" t="n"/>
      <c r="AC42" s="206" t="n"/>
      <c r="AD42" s="206" t="n"/>
      <c r="AE42" s="206" t="n"/>
      <c r="AF42" s="206" t="n"/>
      <c r="AG42" s="199" t="n"/>
      <c r="AH42" s="206" t="n"/>
      <c r="AI42" s="199" t="n"/>
      <c r="AJ42" s="199" t="n"/>
      <c r="AK42" s="199" t="n"/>
      <c r="AL42" s="199" t="n"/>
      <c r="AM42" s="199" t="n"/>
      <c r="AN42" s="199" t="n"/>
      <c r="AO42" s="199" t="n"/>
      <c r="AP42" s="199" t="n"/>
      <c r="AQ42" s="199" t="n"/>
      <c r="AR42" s="200" t="n"/>
      <c r="AS42" s="200" t="n"/>
      <c r="AT42" s="200" t="n"/>
      <c r="AU42" s="200" t="n"/>
      <c r="AV42" s="200" t="n"/>
    </row>
    <row r="43" hidden="1" ht="15.75" customFormat="1" customHeight="1" s="6">
      <c r="A43" s="200" t="n"/>
      <c r="B43" s="200" t="n"/>
      <c r="C43" s="200" t="n"/>
      <c r="D43" s="200" t="n"/>
      <c r="E43" s="200" t="n"/>
      <c r="F43" s="200" t="n"/>
      <c r="G43" s="200" t="n"/>
      <c r="H43" s="200" t="n"/>
      <c r="I43" s="200" t="n"/>
      <c r="J43" s="200" t="n"/>
      <c r="K43" s="200" t="n"/>
      <c r="L43" s="200" t="n"/>
      <c r="M43" s="200" t="n"/>
      <c r="N43" s="200" t="n"/>
      <c r="O43" s="200" t="n"/>
      <c r="P43" s="200" t="n"/>
      <c r="Q43" s="200" t="n"/>
      <c r="R43" s="200" t="n"/>
      <c r="S43" s="200" t="n"/>
      <c r="T43" s="200" t="n"/>
      <c r="U43" s="200" t="n"/>
      <c r="V43" s="200" t="n"/>
      <c r="W43" s="200" t="n"/>
      <c r="X43" s="200" t="n"/>
      <c r="Y43" s="200" t="n"/>
      <c r="Z43" s="200" t="n"/>
      <c r="AA43" s="200" t="n"/>
      <c r="AB43" s="200" t="n"/>
      <c r="AC43" s="200" t="n"/>
      <c r="AD43" s="200" t="n"/>
      <c r="AE43" s="200" t="n"/>
      <c r="AF43" s="200" t="n"/>
      <c r="AG43" s="200" t="n"/>
      <c r="AH43" s="200" t="n"/>
      <c r="AI43" s="200" t="n"/>
      <c r="AJ43" s="199" t="n"/>
      <c r="AK43" s="199" t="n"/>
      <c r="AL43" s="199" t="n"/>
      <c r="AM43" s="199" t="n"/>
      <c r="AN43" s="199" t="n"/>
      <c r="AO43" s="199" t="n"/>
      <c r="AP43" s="199" t="n"/>
      <c r="AQ43" s="199" t="n"/>
      <c r="AR43" s="199" t="n"/>
      <c r="AS43" s="199" t="n"/>
      <c r="AT43" s="199" t="n"/>
      <c r="AU43" s="199" t="n"/>
      <c r="AV43" s="199" t="n"/>
    </row>
    <row r="44" hidden="1" ht="15.75" customFormat="1" customHeight="1" s="6">
      <c r="A44" s="200" t="n"/>
      <c r="B44" s="205" t="n"/>
      <c r="C44" s="205" t="n"/>
      <c r="D44" s="205" t="n"/>
      <c r="E44" s="205" t="n"/>
      <c r="F44" s="205" t="n"/>
      <c r="G44" s="205" t="n"/>
      <c r="H44" s="205" t="n"/>
      <c r="I44" s="205" t="n"/>
      <c r="J44" s="205" t="n"/>
      <c r="K44" s="205" t="n"/>
      <c r="L44" s="205" t="n"/>
      <c r="M44" s="205" t="n"/>
      <c r="N44" s="205" t="n"/>
      <c r="O44" s="205" t="n"/>
      <c r="P44" s="205" t="n"/>
      <c r="Q44" s="205" t="n"/>
      <c r="R44" s="205" t="n"/>
      <c r="S44" s="205" t="n"/>
      <c r="T44" s="205" t="n"/>
      <c r="U44" s="205" t="n"/>
      <c r="V44" s="205" t="n"/>
      <c r="W44" s="205" t="n"/>
      <c r="X44" s="205" t="n"/>
      <c r="Y44" s="205" t="n"/>
      <c r="Z44" s="205" t="n"/>
      <c r="AA44" s="205" t="n"/>
      <c r="AB44" s="205" t="n"/>
      <c r="AC44" s="205" t="n"/>
      <c r="AD44" s="205" t="n"/>
      <c r="AE44" s="205" t="n"/>
      <c r="AF44" s="205" t="n"/>
      <c r="AG44" s="200" t="n"/>
      <c r="AH44" s="200" t="n"/>
      <c r="AI44" s="200" t="n"/>
      <c r="AJ44" s="200" t="n"/>
      <c r="AK44" s="199" t="n"/>
      <c r="AL44" s="199" t="n"/>
      <c r="AM44" s="199" t="n"/>
      <c r="AN44" s="199" t="n"/>
      <c r="AO44" s="199" t="n"/>
      <c r="AP44" s="199" t="n"/>
      <c r="AQ44" s="199" t="n"/>
      <c r="AR44" s="199" t="n"/>
      <c r="AS44" s="199" t="n"/>
      <c r="AT44" s="199" t="n"/>
      <c r="AU44" s="199" t="n"/>
      <c r="AV44" s="199" t="n"/>
    </row>
    <row r="45" hidden="1" ht="15.75" customFormat="1" customHeight="1" s="6">
      <c r="A45" s="200" t="n"/>
      <c r="B45" s="200" t="n"/>
      <c r="C45" s="200" t="n"/>
      <c r="D45" s="200" t="n"/>
      <c r="E45" s="200" t="n"/>
      <c r="F45" s="200" t="n"/>
      <c r="G45" s="200" t="n"/>
      <c r="H45" s="200" t="n"/>
      <c r="I45" s="200" t="n"/>
      <c r="J45" s="200" t="n"/>
      <c r="K45" s="200" t="n"/>
      <c r="L45" s="200" t="n"/>
      <c r="M45" s="200" t="n"/>
      <c r="N45" s="200" t="n"/>
      <c r="O45" s="200" t="n"/>
      <c r="P45" s="200" t="n"/>
      <c r="Q45" s="200" t="n"/>
      <c r="R45" s="200" t="n"/>
      <c r="S45" s="200" t="n"/>
      <c r="T45" s="200" t="n"/>
      <c r="U45" s="200" t="n"/>
      <c r="V45" s="200" t="n"/>
      <c r="W45" s="200" t="n"/>
      <c r="X45" s="200" t="n"/>
      <c r="Y45" s="200" t="n"/>
      <c r="Z45" s="199" t="n"/>
      <c r="AA45" s="200" t="n"/>
      <c r="AB45" s="200" t="n"/>
      <c r="AC45" s="200" t="n"/>
      <c r="AD45" s="200" t="n"/>
      <c r="AE45" s="200" t="n"/>
      <c r="AF45" s="200" t="n"/>
      <c r="AG45" s="200" t="n"/>
      <c r="AH45" s="200" t="n"/>
      <c r="AI45" s="200" t="n"/>
      <c r="AJ45" s="199" t="n"/>
      <c r="AK45" s="199" t="n"/>
      <c r="AL45" s="199" t="n"/>
      <c r="AM45" s="199" t="n"/>
      <c r="AN45" s="199" t="n"/>
      <c r="AO45" s="199" t="n"/>
      <c r="AP45" s="199" t="n"/>
      <c r="AQ45" s="199" t="n"/>
      <c r="AR45" s="199" t="n"/>
      <c r="AS45" s="199" t="n"/>
      <c r="AT45" s="199" t="n"/>
      <c r="AU45" s="199" t="n"/>
      <c r="AV45" s="199" t="n"/>
    </row>
    <row r="46" hidden="1" customFormat="1" s="6">
      <c r="A46" s="199" t="n"/>
      <c r="B46" s="199" t="n"/>
      <c r="C46" s="199" t="n"/>
      <c r="D46" s="199" t="n"/>
      <c r="E46" s="199" t="n"/>
      <c r="F46" s="199" t="n"/>
      <c r="G46" s="199" t="n"/>
      <c r="H46" s="199" t="n"/>
      <c r="I46" s="199" t="n"/>
      <c r="J46" s="199" t="n"/>
      <c r="K46" s="199" t="n"/>
      <c r="L46" s="199" t="n"/>
      <c r="M46" s="199" t="n"/>
      <c r="N46" s="199" t="n"/>
      <c r="O46" s="199" t="n"/>
      <c r="P46" s="199" t="n"/>
      <c r="Q46" s="199" t="n"/>
      <c r="R46" s="199" t="n"/>
      <c r="S46" s="199" t="n"/>
      <c r="T46" s="199" t="n"/>
      <c r="U46" s="199" t="n"/>
      <c r="V46" s="199" t="n"/>
      <c r="W46" s="199" t="n"/>
      <c r="X46" s="199" t="n"/>
      <c r="Y46" s="199" t="n"/>
      <c r="Z46" s="199" t="n"/>
      <c r="AA46" s="199" t="n"/>
      <c r="AB46" s="199" t="n"/>
      <c r="AC46" s="199" t="n"/>
      <c r="AD46" s="199" t="n"/>
      <c r="AE46" s="199" t="n"/>
      <c r="AF46" s="199" t="n"/>
      <c r="AG46" s="199" t="n"/>
      <c r="AH46" s="199" t="n"/>
      <c r="AI46" s="199" t="n"/>
      <c r="AJ46" s="199" t="n"/>
      <c r="AK46" s="199" t="n"/>
      <c r="AL46" s="199" t="n"/>
      <c r="AM46" s="199" t="n"/>
      <c r="AN46" s="199" t="n"/>
      <c r="AO46" s="199" t="n"/>
      <c r="AP46" s="199" t="n"/>
      <c r="AQ46" s="199" t="n"/>
      <c r="AR46" s="199" t="n"/>
      <c r="AS46" s="199" t="n"/>
      <c r="AT46" s="199" t="n"/>
      <c r="AU46" s="199" t="n"/>
      <c r="AV46" s="199" t="n"/>
    </row>
    <row r="47" hidden="1" ht="15.75" customFormat="1" customHeight="1" s="6">
      <c r="A47" s="200" t="n"/>
      <c r="B47" s="205" t="n"/>
      <c r="C47" s="205" t="n"/>
      <c r="D47" s="205" t="n"/>
      <c r="E47" s="205" t="n"/>
      <c r="F47" s="205" t="n"/>
      <c r="G47" s="205" t="n"/>
      <c r="H47" s="205" t="n"/>
      <c r="I47" s="205" t="n"/>
      <c r="J47" s="205" t="n"/>
      <c r="K47" s="205" t="n"/>
      <c r="L47" s="205" t="n"/>
      <c r="M47" s="205" t="n"/>
      <c r="N47" s="205" t="n"/>
      <c r="O47" s="205" t="n"/>
      <c r="P47" s="205" t="n"/>
      <c r="Q47" s="205" t="n"/>
      <c r="R47" s="205" t="n"/>
      <c r="S47" s="205" t="n"/>
      <c r="T47" s="205" t="n"/>
      <c r="U47" s="205" t="n"/>
      <c r="V47" s="205" t="n"/>
      <c r="W47" s="205" t="n"/>
      <c r="X47" s="205" t="n"/>
      <c r="Y47" s="205" t="n"/>
      <c r="Z47" s="207" t="n"/>
      <c r="AA47" s="205" t="n"/>
      <c r="AB47" s="205" t="n"/>
      <c r="AC47" s="205" t="n"/>
      <c r="AD47" s="205" t="n"/>
      <c r="AE47" s="205" t="n"/>
      <c r="AF47" s="205" t="n"/>
      <c r="AG47" s="200" t="n"/>
      <c r="AH47" s="200" t="n"/>
      <c r="AI47" s="206" t="n"/>
      <c r="AJ47" s="199" t="n"/>
      <c r="AK47" s="199" t="n"/>
      <c r="AL47" s="199" t="n"/>
      <c r="AM47" s="199" t="n"/>
      <c r="AN47" s="199" t="n"/>
      <c r="AO47" s="199" t="n"/>
      <c r="AP47" s="199" t="n"/>
      <c r="AQ47" s="199" t="n"/>
      <c r="AR47" s="199" t="n"/>
      <c r="AS47" s="199" t="n"/>
      <c r="AT47" s="199" t="n"/>
      <c r="AU47" s="199" t="n"/>
      <c r="AV47" s="199" t="n"/>
    </row>
    <row r="48" hidden="1" ht="15.75" customFormat="1" customHeight="1" s="6">
      <c r="A48" s="200" t="n"/>
      <c r="B48" s="205" t="n"/>
      <c r="C48" s="205" t="n"/>
      <c r="D48" s="205" t="n"/>
      <c r="E48" s="205" t="n"/>
      <c r="F48" s="205" t="n"/>
      <c r="G48" s="205" t="n"/>
      <c r="H48" s="205" t="n"/>
      <c r="I48" s="205" t="n"/>
      <c r="J48" s="205" t="n"/>
      <c r="K48" s="205" t="n"/>
      <c r="L48" s="205" t="n"/>
      <c r="M48" s="205" t="n"/>
      <c r="N48" s="205" t="n"/>
      <c r="O48" s="205" t="n"/>
      <c r="P48" s="205" t="n"/>
      <c r="Q48" s="205" t="n"/>
      <c r="R48" s="205" t="n"/>
      <c r="S48" s="205" t="n"/>
      <c r="T48" s="205" t="n"/>
      <c r="U48" s="205" t="n"/>
      <c r="V48" s="205" t="n"/>
      <c r="W48" s="205" t="n"/>
      <c r="X48" s="205" t="n"/>
      <c r="Y48" s="205" t="n"/>
      <c r="Z48" s="207" t="n"/>
      <c r="AA48" s="205" t="n"/>
      <c r="AB48" s="205" t="n"/>
      <c r="AC48" s="205" t="n"/>
      <c r="AD48" s="205" t="n"/>
      <c r="AE48" s="205" t="n"/>
      <c r="AF48" s="205" t="n"/>
      <c r="AG48" s="200" t="n"/>
      <c r="AH48" s="200" t="n"/>
      <c r="AI48" s="206" t="n"/>
      <c r="AJ48" s="199" t="n"/>
      <c r="AK48" s="199" t="n"/>
      <c r="AL48" s="199" t="n"/>
      <c r="AM48" s="199" t="n"/>
      <c r="AN48" s="199" t="n"/>
      <c r="AO48" s="199" t="n"/>
      <c r="AP48" s="199" t="n"/>
      <c r="AQ48" s="199" t="n"/>
      <c r="AR48" s="199" t="n"/>
      <c r="AS48" s="199" t="n"/>
      <c r="AT48" s="199" t="n"/>
      <c r="AU48" s="199" t="n"/>
      <c r="AV48" s="199" t="n"/>
    </row>
    <row r="49" hidden="1" ht="15.75" customHeight="1">
      <c r="A49" s="200" t="n"/>
      <c r="B49" s="205" t="n"/>
      <c r="C49" s="205" t="n"/>
      <c r="D49" s="205" t="n"/>
      <c r="E49" s="205" t="n"/>
      <c r="F49" s="205" t="n"/>
      <c r="G49" s="205" t="n"/>
      <c r="H49" s="205" t="n"/>
      <c r="I49" s="205" t="n"/>
      <c r="J49" s="205" t="n"/>
      <c r="K49" s="205" t="n"/>
      <c r="L49" s="205" t="n"/>
      <c r="M49" s="205" t="n"/>
      <c r="N49" s="205" t="n"/>
      <c r="O49" s="205" t="n"/>
      <c r="P49" s="205" t="n"/>
      <c r="Q49" s="205" t="n"/>
      <c r="R49" s="205" t="n"/>
      <c r="S49" s="205" t="n"/>
      <c r="T49" s="205" t="n"/>
      <c r="U49" s="205" t="n"/>
      <c r="V49" s="205" t="n"/>
      <c r="W49" s="205" t="n"/>
      <c r="X49" s="205" t="n"/>
      <c r="Y49" s="205" t="n"/>
      <c r="Z49" s="207" t="n"/>
      <c r="AA49" s="205" t="n"/>
      <c r="AB49" s="205" t="n"/>
      <c r="AC49" s="205" t="n"/>
      <c r="AD49" s="205" t="n"/>
      <c r="AE49" s="205" t="n"/>
      <c r="AF49" s="205" t="n"/>
      <c r="AG49" s="200" t="n"/>
      <c r="AH49" s="200" t="n"/>
      <c r="AI49" s="206" t="n"/>
      <c r="AJ49" s="199" t="n"/>
      <c r="AK49" s="199" t="n"/>
      <c r="AL49" s="199" t="n"/>
      <c r="AM49" s="199" t="n"/>
      <c r="AN49" s="199" t="n"/>
      <c r="AO49" s="199" t="n"/>
      <c r="AP49" s="199" t="n"/>
      <c r="AQ49" s="199" t="n"/>
      <c r="AR49" s="199" t="n"/>
      <c r="AS49" s="199" t="n"/>
      <c r="AT49" s="199" t="n"/>
      <c r="AU49" s="199" t="n"/>
      <c r="AV49" s="199" t="n"/>
    </row>
    <row r="50" hidden="1" ht="15.75" customHeight="1">
      <c r="A50" s="200" t="n"/>
      <c r="B50" s="205" t="n"/>
      <c r="C50" s="205" t="n"/>
      <c r="D50" s="205" t="n"/>
      <c r="E50" s="205" t="n"/>
      <c r="F50" s="205" t="n"/>
      <c r="G50" s="205" t="n"/>
      <c r="H50" s="205" t="n"/>
      <c r="I50" s="205" t="n"/>
      <c r="J50" s="205" t="n"/>
      <c r="K50" s="205" t="n"/>
      <c r="L50" s="205" t="n"/>
      <c r="M50" s="205" t="n"/>
      <c r="N50" s="205" t="n"/>
      <c r="O50" s="205" t="n"/>
      <c r="P50" s="205" t="n"/>
      <c r="Q50" s="205" t="n"/>
      <c r="R50" s="205" t="n"/>
      <c r="S50" s="205" t="n"/>
      <c r="T50" s="205" t="n"/>
      <c r="U50" s="205" t="n"/>
      <c r="V50" s="205" t="n"/>
      <c r="W50" s="205" t="n"/>
      <c r="X50" s="205" t="n"/>
      <c r="Y50" s="205" t="n"/>
      <c r="Z50" s="207" t="n"/>
      <c r="AA50" s="205" t="n"/>
      <c r="AB50" s="205" t="n"/>
      <c r="AC50" s="205" t="n"/>
      <c r="AD50" s="205" t="n"/>
      <c r="AE50" s="205" t="n"/>
      <c r="AF50" s="205" t="n"/>
      <c r="AG50" s="200" t="n"/>
      <c r="AH50" s="200" t="n"/>
      <c r="AI50" s="206" t="n"/>
      <c r="AJ50" s="199" t="n"/>
      <c r="AK50" s="199" t="n"/>
      <c r="AL50" s="199" t="n"/>
      <c r="AM50" s="199" t="n"/>
      <c r="AN50" s="199" t="n"/>
      <c r="AO50" s="199" t="n"/>
      <c r="AP50" s="199" t="n"/>
      <c r="AQ50" s="199" t="n"/>
      <c r="AR50" s="199" t="n"/>
      <c r="AS50" s="199" t="n"/>
      <c r="AT50" s="199" t="n"/>
      <c r="AU50" s="199" t="n"/>
      <c r="AV50" s="199" t="n"/>
    </row>
    <row r="51" hidden="1">
      <c r="A51" s="199" t="n"/>
      <c r="B51" s="199" t="n"/>
      <c r="C51" s="199" t="n"/>
      <c r="D51" s="199" t="n"/>
      <c r="E51" s="199" t="n"/>
      <c r="F51" s="199" t="n"/>
      <c r="G51" s="199" t="n"/>
      <c r="H51" s="199" t="n"/>
      <c r="I51" s="199" t="n"/>
      <c r="J51" s="199" t="n"/>
      <c r="K51" s="199" t="n"/>
      <c r="L51" s="199" t="n"/>
      <c r="M51" s="199" t="n"/>
      <c r="N51" s="199" t="n"/>
      <c r="O51" s="199" t="n"/>
      <c r="P51" s="199" t="n"/>
      <c r="Q51" s="199" t="n"/>
      <c r="R51" s="199" t="n"/>
      <c r="S51" s="199" t="n"/>
      <c r="T51" s="199" t="n"/>
      <c r="U51" s="199" t="n"/>
      <c r="V51" s="199" t="n"/>
      <c r="W51" s="199" t="n"/>
      <c r="X51" s="199" t="n"/>
      <c r="Y51" s="199" t="n"/>
      <c r="Z51" s="199" t="n"/>
      <c r="AA51" s="199" t="n"/>
      <c r="AB51" s="199" t="n"/>
      <c r="AC51" s="199" t="n"/>
      <c r="AD51" s="199" t="n"/>
      <c r="AE51" s="199" t="n"/>
      <c r="AF51" s="199" t="n"/>
      <c r="AG51" s="199" t="n"/>
      <c r="AH51" s="199" t="n"/>
      <c r="AI51" s="199" t="n"/>
      <c r="AJ51" s="199" t="n"/>
      <c r="AK51" s="199" t="n"/>
      <c r="AL51" s="199" t="n"/>
      <c r="AM51" s="199" t="n"/>
      <c r="AN51" s="199" t="n"/>
      <c r="AO51" s="199" t="n"/>
      <c r="AP51" s="199" t="n"/>
      <c r="AQ51" s="199" t="n"/>
      <c r="AR51" s="199" t="n"/>
      <c r="AS51" s="199" t="n"/>
      <c r="AT51" s="199" t="n"/>
      <c r="AU51" s="199" t="n"/>
      <c r="AV51" s="199" t="n"/>
    </row>
    <row r="52" hidden="1">
      <c r="A52" s="199" t="n"/>
      <c r="B52" s="199" t="n"/>
      <c r="C52" s="199" t="n"/>
      <c r="D52" s="199" t="n"/>
      <c r="E52" s="199" t="n"/>
      <c r="F52" s="199" t="n"/>
      <c r="G52" s="199" t="n"/>
      <c r="H52" s="199" t="n"/>
      <c r="I52" s="199" t="n"/>
      <c r="J52" s="199" t="n"/>
      <c r="K52" s="199" t="n"/>
      <c r="L52" s="199" t="n"/>
      <c r="M52" s="199" t="n"/>
      <c r="N52" s="199" t="n"/>
      <c r="O52" s="199" t="n"/>
      <c r="P52" s="199" t="n"/>
      <c r="Q52" s="199" t="n"/>
      <c r="R52" s="199" t="n"/>
      <c r="S52" s="199" t="n"/>
      <c r="T52" s="199" t="n"/>
      <c r="U52" s="199" t="n"/>
      <c r="V52" s="199" t="n"/>
      <c r="W52" s="199" t="n"/>
      <c r="X52" s="199" t="n"/>
      <c r="Y52" s="199" t="n"/>
      <c r="Z52" s="199" t="n"/>
      <c r="AA52" s="199" t="n"/>
      <c r="AB52" s="199" t="n"/>
      <c r="AC52" s="199" t="n"/>
      <c r="AD52" s="199" t="n"/>
      <c r="AE52" s="199" t="n"/>
      <c r="AF52" s="199" t="n"/>
      <c r="AG52" s="206" t="n"/>
      <c r="AH52" s="199" t="n"/>
      <c r="AI52" s="199" t="n"/>
      <c r="AJ52" s="199" t="n"/>
      <c r="AK52" s="199" t="n"/>
      <c r="AL52" s="199" t="n"/>
      <c r="AM52" s="199" t="n"/>
      <c r="AN52" s="199" t="n"/>
      <c r="AO52" s="199" t="n"/>
      <c r="AP52" s="199" t="n"/>
      <c r="AQ52" s="199" t="n"/>
      <c r="AR52" s="199" t="n"/>
      <c r="AS52" s="199" t="n"/>
      <c r="AT52" s="199" t="n"/>
      <c r="AU52" s="199" t="n"/>
      <c r="AV52" s="199" t="n"/>
    </row>
    <row r="53" hidden="1">
      <c r="A53" s="199" t="n"/>
      <c r="B53" s="199" t="n"/>
      <c r="C53" s="199" t="n"/>
      <c r="D53" s="199" t="n"/>
      <c r="E53" s="199" t="n"/>
      <c r="F53" s="199" t="n"/>
      <c r="G53" s="199" t="n"/>
      <c r="H53" s="199" t="n"/>
      <c r="I53" s="199" t="n"/>
      <c r="J53" s="199" t="n"/>
      <c r="K53" s="199" t="n"/>
      <c r="L53" s="199" t="n"/>
      <c r="M53" s="199" t="n"/>
      <c r="N53" s="199" t="n"/>
      <c r="O53" s="199" t="n"/>
      <c r="P53" s="199" t="n"/>
      <c r="Q53" s="199" t="n"/>
      <c r="R53" s="199" t="n"/>
      <c r="S53" s="199" t="n"/>
      <c r="T53" s="199" t="n"/>
      <c r="U53" s="199" t="n"/>
      <c r="V53" s="199" t="n"/>
      <c r="W53" s="199" t="n"/>
      <c r="X53" s="199" t="n"/>
      <c r="Y53" s="199" t="n"/>
      <c r="Z53" s="199" t="n"/>
      <c r="AA53" s="199" t="n"/>
      <c r="AB53" s="199" t="n"/>
      <c r="AC53" s="199" t="n"/>
      <c r="AD53" s="199" t="n"/>
      <c r="AE53" s="199" t="n"/>
      <c r="AF53" s="199" t="n"/>
      <c r="AG53" s="199" t="n"/>
      <c r="AH53" s="199" t="n"/>
      <c r="AI53" s="199" t="n"/>
      <c r="AJ53" s="199" t="n"/>
      <c r="AK53" s="199" t="n"/>
      <c r="AL53" s="199" t="n"/>
      <c r="AM53" s="199" t="n"/>
      <c r="AN53" s="199" t="n"/>
      <c r="AO53" s="199" t="n"/>
      <c r="AP53" s="199" t="n"/>
      <c r="AQ53" s="199" t="n"/>
      <c r="AR53" s="199" t="n"/>
      <c r="AS53" s="199" t="n"/>
      <c r="AT53" s="199" t="n"/>
      <c r="AU53" s="199" t="n"/>
      <c r="AV53" s="199" t="n"/>
    </row>
    <row r="54" hidden="1">
      <c r="A54" s="199" t="n"/>
      <c r="B54" s="199" t="n"/>
      <c r="C54" s="199" t="n"/>
      <c r="D54" s="199" t="n"/>
      <c r="E54" s="199" t="n"/>
      <c r="F54" s="199" t="n"/>
      <c r="G54" s="199" t="n"/>
      <c r="H54" s="199" t="n"/>
      <c r="I54" s="199" t="n"/>
      <c r="J54" s="199" t="n"/>
      <c r="K54" s="199" t="n"/>
      <c r="L54" s="199" t="n"/>
      <c r="M54" s="199" t="n"/>
      <c r="N54" s="199" t="n"/>
      <c r="O54" s="199" t="n"/>
      <c r="P54" s="199" t="n"/>
      <c r="Q54" s="199" t="n"/>
      <c r="R54" s="199" t="n"/>
      <c r="S54" s="199" t="n"/>
      <c r="T54" s="199" t="n"/>
      <c r="U54" s="199" t="n"/>
      <c r="V54" s="199" t="n"/>
      <c r="W54" s="199" t="n"/>
      <c r="X54" s="199" t="n"/>
      <c r="Y54" s="199" t="n"/>
      <c r="Z54" s="199" t="n"/>
      <c r="AA54" s="199" t="n"/>
      <c r="AB54" s="199" t="n"/>
      <c r="AC54" s="199" t="n"/>
      <c r="AD54" s="199" t="n"/>
      <c r="AE54" s="199" t="n"/>
      <c r="AF54" s="199" t="n"/>
      <c r="AG54" s="199" t="n"/>
      <c r="AH54" s="199" t="n"/>
      <c r="AI54" s="199" t="n"/>
      <c r="AJ54" s="199" t="n"/>
      <c r="AK54" s="199" t="n"/>
      <c r="AL54" s="199" t="n"/>
      <c r="AM54" s="199" t="n"/>
      <c r="AN54" s="199" t="n"/>
      <c r="AO54" s="199" t="n"/>
      <c r="AP54" s="199" t="n"/>
      <c r="AQ54" s="199" t="n"/>
      <c r="AR54" s="199" t="n"/>
      <c r="AS54" s="199" t="n"/>
      <c r="AT54" s="199" t="n"/>
      <c r="AU54" s="199" t="n"/>
      <c r="AV54" s="199" t="n"/>
    </row>
    <row r="55" hidden="1">
      <c r="A55" s="199" t="n"/>
      <c r="B55" s="199" t="n"/>
      <c r="C55" s="199" t="n"/>
      <c r="D55" s="199" t="n"/>
      <c r="E55" s="199" t="n"/>
      <c r="F55" s="199" t="n"/>
      <c r="G55" s="199" t="n"/>
      <c r="H55" s="199" t="n"/>
      <c r="I55" s="199" t="n"/>
      <c r="J55" s="199" t="n"/>
      <c r="K55" s="199" t="n"/>
      <c r="L55" s="199" t="n"/>
      <c r="M55" s="199" t="n"/>
      <c r="N55" s="199" t="n"/>
      <c r="O55" s="199" t="n"/>
      <c r="P55" s="199" t="n"/>
      <c r="Q55" s="199" t="n"/>
      <c r="R55" s="199" t="n"/>
      <c r="S55" s="199" t="n"/>
      <c r="T55" s="199" t="n"/>
      <c r="U55" s="199" t="n"/>
      <c r="V55" s="199" t="n"/>
      <c r="W55" s="199" t="n"/>
      <c r="X55" s="199" t="n"/>
      <c r="Y55" s="199" t="n"/>
      <c r="Z55" s="199" t="n"/>
      <c r="AA55" s="199" t="n"/>
      <c r="AB55" s="199" t="n"/>
      <c r="AC55" s="199" t="n"/>
      <c r="AD55" s="199" t="n"/>
      <c r="AE55" s="199" t="n"/>
      <c r="AF55" s="199" t="n"/>
      <c r="AG55" s="199" t="n"/>
      <c r="AH55" s="199" t="n"/>
      <c r="AI55" s="199" t="n"/>
      <c r="AJ55" s="199" t="n"/>
      <c r="AK55" s="199" t="n"/>
      <c r="AL55" s="199" t="n"/>
      <c r="AM55" s="199" t="n"/>
      <c r="AN55" s="199" t="n"/>
      <c r="AO55" s="199" t="n"/>
      <c r="AP55" s="199" t="n"/>
      <c r="AQ55" s="199" t="n"/>
      <c r="AR55" s="199" t="n"/>
      <c r="AS55" s="199" t="n"/>
      <c r="AT55" s="199" t="n"/>
      <c r="AU55" s="199" t="n"/>
      <c r="AV55" s="199" t="n"/>
    </row>
    <row r="56" hidden="1">
      <c r="A56" s="199" t="n"/>
      <c r="B56" s="199" t="n"/>
      <c r="C56" s="199" t="n"/>
      <c r="D56" s="199" t="n"/>
      <c r="E56" s="199" t="n"/>
      <c r="F56" s="199" t="n"/>
      <c r="G56" s="199" t="n"/>
      <c r="H56" s="199" t="n"/>
      <c r="I56" s="199" t="n"/>
      <c r="J56" s="199" t="n"/>
      <c r="K56" s="199" t="n"/>
      <c r="L56" s="199" t="n"/>
      <c r="M56" s="199" t="n"/>
      <c r="N56" s="199" t="n"/>
      <c r="O56" s="199" t="n"/>
      <c r="P56" s="199" t="n"/>
      <c r="Q56" s="199" t="n"/>
      <c r="R56" s="199" t="n"/>
      <c r="S56" s="199" t="n"/>
      <c r="T56" s="199" t="n"/>
      <c r="U56" s="199" t="n"/>
      <c r="V56" s="199" t="n"/>
      <c r="W56" s="199" t="n"/>
      <c r="X56" s="199" t="n"/>
      <c r="Y56" s="199" t="n"/>
      <c r="Z56" s="199" t="n"/>
      <c r="AA56" s="199" t="n"/>
      <c r="AB56" s="199" t="n"/>
      <c r="AC56" s="199" t="n"/>
      <c r="AD56" s="199" t="n"/>
      <c r="AE56" s="199" t="n"/>
      <c r="AF56" s="199" t="n"/>
      <c r="AG56" s="199" t="n"/>
      <c r="AH56" s="199" t="n"/>
      <c r="AI56" s="199" t="n"/>
      <c r="AJ56" s="199" t="n"/>
      <c r="AK56" s="199" t="n"/>
      <c r="AL56" s="199" t="n"/>
      <c r="AM56" s="199" t="n"/>
      <c r="AN56" s="199" t="n"/>
      <c r="AO56" s="199" t="n"/>
      <c r="AP56" s="199" t="n"/>
      <c r="AQ56" s="199" t="n"/>
      <c r="AR56" s="199" t="n"/>
      <c r="AS56" s="199" t="n"/>
      <c r="AT56" s="199" t="n"/>
      <c r="AU56" s="199" t="n"/>
      <c r="AV56" s="199" t="n"/>
    </row>
    <row r="57" hidden="1">
      <c r="A57" s="199" t="n"/>
      <c r="B57" s="199" t="n"/>
      <c r="C57" s="199" t="n"/>
      <c r="D57" s="199" t="n"/>
      <c r="E57" s="199" t="n"/>
      <c r="F57" s="199" t="n"/>
      <c r="G57" s="199" t="n"/>
      <c r="H57" s="199" t="n"/>
      <c r="I57" s="199" t="n"/>
      <c r="J57" s="199" t="n"/>
      <c r="K57" s="199" t="n"/>
      <c r="L57" s="199" t="n"/>
      <c r="M57" s="199" t="n"/>
      <c r="N57" s="199" t="n"/>
      <c r="O57" s="199" t="n"/>
      <c r="P57" s="199" t="n"/>
      <c r="Q57" s="199" t="n"/>
      <c r="R57" s="199" t="n"/>
      <c r="S57" s="199" t="n"/>
      <c r="T57" s="199" t="n"/>
      <c r="U57" s="199" t="n"/>
      <c r="V57" s="199" t="n"/>
      <c r="W57" s="199" t="n"/>
      <c r="X57" s="199" t="n"/>
      <c r="Y57" s="199" t="n"/>
      <c r="Z57" s="199" t="n"/>
      <c r="AA57" s="199" t="n"/>
      <c r="AB57" s="199" t="n"/>
      <c r="AC57" s="199" t="n"/>
      <c r="AD57" s="199" t="n"/>
      <c r="AE57" s="199" t="n"/>
      <c r="AF57" s="199" t="n"/>
      <c r="AG57" s="199" t="n"/>
      <c r="AH57" s="199" t="n"/>
      <c r="AI57" s="199" t="n"/>
      <c r="AJ57" s="199" t="n"/>
      <c r="AK57" s="199" t="n"/>
      <c r="AL57" s="199" t="n"/>
      <c r="AM57" s="199" t="n"/>
      <c r="AN57" s="199" t="n"/>
      <c r="AO57" s="199" t="n"/>
      <c r="AP57" s="199" t="n"/>
      <c r="AQ57" s="199" t="n"/>
      <c r="AR57" s="199" t="n"/>
      <c r="AS57" s="199" t="n"/>
      <c r="AT57" s="199" t="n"/>
      <c r="AU57" s="199" t="n"/>
      <c r="AV57" s="199" t="n"/>
    </row>
    <row r="58" hidden="1">
      <c r="A58" s="199" t="n"/>
      <c r="B58" s="199" t="n"/>
      <c r="C58" s="199" t="n"/>
      <c r="D58" s="199" t="n"/>
      <c r="E58" s="199" t="n"/>
      <c r="F58" s="199" t="n"/>
      <c r="G58" s="199" t="n"/>
      <c r="H58" s="199" t="n"/>
      <c r="I58" s="199" t="n"/>
      <c r="J58" s="199" t="n"/>
      <c r="K58" s="199" t="n"/>
      <c r="L58" s="199" t="n"/>
      <c r="M58" s="199" t="n"/>
      <c r="N58" s="199" t="n"/>
      <c r="O58" s="199" t="n"/>
      <c r="P58" s="199" t="n"/>
      <c r="Q58" s="199" t="n"/>
      <c r="R58" s="199" t="n"/>
      <c r="S58" s="199" t="n"/>
      <c r="T58" s="199" t="n"/>
      <c r="U58" s="199" t="n"/>
      <c r="V58" s="199" t="n"/>
      <c r="W58" s="199" t="n"/>
      <c r="X58" s="199" t="n"/>
      <c r="Y58" s="199" t="n"/>
      <c r="Z58" s="199" t="n"/>
      <c r="AA58" s="199" t="n"/>
      <c r="AB58" s="199" t="n"/>
      <c r="AC58" s="199" t="n"/>
      <c r="AD58" s="199" t="n"/>
      <c r="AE58" s="199" t="n"/>
      <c r="AF58" s="199" t="n"/>
      <c r="AG58" s="199" t="n"/>
      <c r="AH58" s="199" t="n"/>
      <c r="AI58" s="199" t="n"/>
      <c r="AJ58" s="199" t="n"/>
      <c r="AK58" s="199" t="n"/>
      <c r="AL58" s="199" t="n"/>
      <c r="AM58" s="199" t="n"/>
      <c r="AN58" s="199" t="n"/>
      <c r="AO58" s="199" t="n"/>
      <c r="AP58" s="199" t="n"/>
      <c r="AQ58" s="199" t="n"/>
      <c r="AR58" s="199" t="n"/>
      <c r="AS58" s="199" t="n"/>
      <c r="AT58" s="199" t="n"/>
      <c r="AU58" s="199" t="n"/>
      <c r="AV58" s="199" t="n"/>
    </row>
    <row r="59" hidden="1">
      <c r="A59" s="199" t="n"/>
      <c r="B59" s="199" t="n"/>
      <c r="C59" s="199" t="n"/>
      <c r="D59" s="199" t="n"/>
      <c r="E59" s="199" t="n"/>
      <c r="F59" s="199" t="n"/>
      <c r="G59" s="199" t="n"/>
      <c r="H59" s="199" t="n"/>
      <c r="I59" s="199" t="n"/>
      <c r="J59" s="199" t="n"/>
      <c r="K59" s="199" t="n"/>
      <c r="L59" s="199" t="n"/>
      <c r="M59" s="199" t="n"/>
      <c r="N59" s="199" t="n"/>
      <c r="O59" s="199" t="n"/>
      <c r="P59" s="199" t="n"/>
      <c r="Q59" s="199" t="n"/>
      <c r="R59" s="199" t="n"/>
      <c r="S59" s="199" t="n"/>
      <c r="T59" s="199" t="n"/>
      <c r="U59" s="199" t="n"/>
      <c r="V59" s="199" t="n"/>
      <c r="W59" s="199" t="n"/>
      <c r="X59" s="199" t="n"/>
      <c r="Y59" s="199" t="n"/>
      <c r="Z59" s="199" t="n"/>
      <c r="AA59" s="199" t="n"/>
      <c r="AB59" s="199" t="n"/>
      <c r="AC59" s="199" t="n"/>
      <c r="AD59" s="199" t="n"/>
      <c r="AE59" s="199" t="n"/>
      <c r="AF59" s="199" t="n"/>
      <c r="AG59" s="199" t="n"/>
      <c r="AH59" s="199" t="n"/>
      <c r="AI59" s="199" t="n"/>
      <c r="AJ59" s="199" t="n"/>
      <c r="AK59" s="199" t="n"/>
      <c r="AL59" s="199" t="n"/>
      <c r="AM59" s="199" t="n"/>
      <c r="AN59" s="199" t="n"/>
      <c r="AO59" s="199" t="n"/>
      <c r="AP59" s="199" t="n"/>
      <c r="AQ59" s="199" t="n"/>
      <c r="AR59" s="199" t="n"/>
      <c r="AS59" s="199" t="n"/>
      <c r="AT59" s="199" t="n"/>
      <c r="AU59" s="199" t="n"/>
      <c r="AV59" s="199" t="n"/>
    </row>
    <row r="60" hidden="1">
      <c r="A60" s="199" t="n"/>
      <c r="B60" s="199" t="n"/>
      <c r="C60" s="199" t="n"/>
      <c r="D60" s="199" t="n"/>
      <c r="E60" s="199" t="n"/>
      <c r="F60" s="199" t="n"/>
      <c r="G60" s="199" t="n"/>
      <c r="H60" s="199" t="n"/>
      <c r="I60" s="199" t="n"/>
      <c r="J60" s="199" t="n"/>
      <c r="K60" s="199" t="n"/>
      <c r="L60" s="199" t="n"/>
      <c r="M60" s="199" t="n"/>
      <c r="N60" s="199" t="n"/>
      <c r="O60" s="199" t="n"/>
      <c r="P60" s="199" t="n"/>
      <c r="Q60" s="199" t="n"/>
      <c r="R60" s="199" t="n"/>
      <c r="S60" s="199" t="n"/>
      <c r="T60" s="199" t="n"/>
      <c r="U60" s="199" t="n"/>
      <c r="V60" s="199" t="n"/>
      <c r="W60" s="199" t="n"/>
      <c r="X60" s="199" t="n"/>
      <c r="Y60" s="199" t="n"/>
      <c r="Z60" s="199" t="n"/>
      <c r="AA60" s="199" t="n"/>
      <c r="AB60" s="199" t="n"/>
      <c r="AC60" s="199" t="n"/>
      <c r="AD60" s="199" t="n"/>
      <c r="AE60" s="199" t="n"/>
      <c r="AF60" s="199" t="n"/>
      <c r="AG60" s="199" t="n"/>
      <c r="AH60" s="199" t="n"/>
      <c r="AI60" s="199" t="n"/>
      <c r="AJ60" s="199" t="n"/>
      <c r="AK60" s="199" t="n"/>
      <c r="AL60" s="199" t="n"/>
      <c r="AM60" s="199" t="n"/>
      <c r="AN60" s="199" t="n"/>
      <c r="AO60" s="199" t="n"/>
      <c r="AP60" s="199" t="n"/>
      <c r="AQ60" s="199" t="n"/>
      <c r="AR60" s="199" t="n"/>
      <c r="AS60" s="199" t="n"/>
      <c r="AT60" s="199" t="n"/>
      <c r="AU60" s="199" t="n"/>
      <c r="AV60" s="199" t="n"/>
    </row>
    <row r="61" hidden="1">
      <c r="A61" s="199" t="n"/>
      <c r="B61" s="199" t="n"/>
      <c r="C61" s="199" t="n"/>
      <c r="D61" s="199" t="n"/>
      <c r="E61" s="199" t="n"/>
      <c r="F61" s="199" t="n"/>
      <c r="G61" s="199" t="n"/>
      <c r="H61" s="199" t="n"/>
      <c r="I61" s="199" t="n"/>
      <c r="J61" s="199" t="n"/>
      <c r="K61" s="199" t="n"/>
      <c r="L61" s="199" t="n"/>
      <c r="M61" s="199" t="n"/>
      <c r="N61" s="199" t="n"/>
      <c r="O61" s="199" t="n"/>
      <c r="P61" s="199" t="n"/>
      <c r="Q61" s="199" t="n"/>
      <c r="R61" s="199" t="n"/>
      <c r="S61" s="199" t="n"/>
      <c r="T61" s="199" t="n"/>
      <c r="U61" s="199" t="n"/>
      <c r="V61" s="199" t="n"/>
      <c r="W61" s="199" t="n"/>
      <c r="X61" s="199" t="n"/>
      <c r="Y61" s="199" t="n"/>
      <c r="Z61" s="199" t="n"/>
      <c r="AA61" s="199" t="n"/>
      <c r="AB61" s="199" t="n"/>
      <c r="AC61" s="199" t="n"/>
      <c r="AD61" s="199" t="n"/>
      <c r="AE61" s="199" t="n"/>
      <c r="AF61" s="199" t="n"/>
      <c r="AG61" s="199" t="n"/>
      <c r="AH61" s="199" t="n"/>
      <c r="AI61" s="199" t="n"/>
      <c r="AJ61" s="199" t="n"/>
      <c r="AK61" s="199" t="n"/>
      <c r="AL61" s="199" t="n"/>
      <c r="AM61" s="199" t="n"/>
      <c r="AN61" s="199" t="n"/>
      <c r="AO61" s="199" t="n"/>
      <c r="AP61" s="199" t="n"/>
      <c r="AQ61" s="199" t="n"/>
      <c r="AR61" s="199" t="n"/>
      <c r="AS61" s="199" t="n"/>
      <c r="AT61" s="199" t="n"/>
      <c r="AU61" s="199" t="n"/>
      <c r="AV61" s="199" t="n"/>
    </row>
    <row r="62" hidden="1">
      <c r="A62" s="199" t="n"/>
      <c r="B62" s="199" t="n"/>
      <c r="C62" s="199" t="n"/>
      <c r="D62" s="199" t="n"/>
      <c r="E62" s="199" t="n"/>
      <c r="F62" s="199" t="n"/>
      <c r="G62" s="199" t="n"/>
      <c r="H62" s="199" t="n"/>
      <c r="I62" s="199" t="n"/>
      <c r="J62" s="199" t="n"/>
      <c r="K62" s="199" t="n"/>
      <c r="L62" s="199" t="n"/>
      <c r="M62" s="199" t="n"/>
      <c r="N62" s="199" t="n"/>
      <c r="O62" s="199" t="n"/>
      <c r="P62" s="199" t="n"/>
      <c r="Q62" s="199" t="n"/>
      <c r="R62" s="199" t="n"/>
      <c r="S62" s="199" t="n"/>
      <c r="T62" s="199" t="n"/>
      <c r="U62" s="199" t="n"/>
      <c r="V62" s="199" t="n"/>
      <c r="W62" s="199" t="n"/>
      <c r="X62" s="199" t="n"/>
      <c r="Y62" s="199" t="n"/>
      <c r="Z62" s="199" t="n"/>
      <c r="AA62" s="199" t="n"/>
      <c r="AB62" s="199" t="n"/>
      <c r="AC62" s="199" t="n"/>
      <c r="AD62" s="199" t="n"/>
      <c r="AE62" s="199" t="n"/>
      <c r="AF62" s="199" t="n"/>
      <c r="AG62" s="199" t="n"/>
      <c r="AH62" s="199" t="n"/>
      <c r="AI62" s="199" t="n"/>
      <c r="AJ62" s="199" t="n"/>
      <c r="AK62" s="199" t="n"/>
      <c r="AL62" s="199" t="n"/>
      <c r="AM62" s="199" t="n"/>
      <c r="AN62" s="199" t="n"/>
      <c r="AO62" s="199" t="n"/>
      <c r="AP62" s="199" t="n"/>
      <c r="AQ62" s="199" t="n"/>
      <c r="AR62" s="199" t="n"/>
      <c r="AS62" s="199" t="n"/>
      <c r="AT62" s="199" t="n"/>
      <c r="AU62" s="199" t="n"/>
      <c r="AV62" s="199" t="n"/>
    </row>
    <row r="63" hidden="1">
      <c r="A63" s="199" t="n"/>
      <c r="B63" s="199" t="n"/>
      <c r="C63" s="199" t="n"/>
      <c r="D63" s="199" t="n"/>
      <c r="E63" s="199" t="n"/>
      <c r="F63" s="199" t="n"/>
      <c r="G63" s="199" t="n"/>
      <c r="H63" s="199" t="n"/>
      <c r="I63" s="199" t="n"/>
      <c r="J63" s="199" t="n"/>
      <c r="K63" s="199" t="n"/>
      <c r="L63" s="199" t="n"/>
      <c r="M63" s="199" t="n"/>
      <c r="N63" s="199" t="n"/>
      <c r="O63" s="199" t="n"/>
      <c r="P63" s="199" t="n"/>
      <c r="Q63" s="199" t="n"/>
      <c r="R63" s="199" t="n"/>
      <c r="S63" s="199" t="n"/>
      <c r="T63" s="199" t="n"/>
      <c r="U63" s="199" t="n"/>
      <c r="V63" s="199" t="n"/>
      <c r="W63" s="199" t="n"/>
      <c r="X63" s="199" t="n"/>
      <c r="Y63" s="199" t="n"/>
      <c r="Z63" s="199" t="n"/>
      <c r="AA63" s="199" t="n"/>
      <c r="AB63" s="199" t="n"/>
      <c r="AC63" s="199" t="n"/>
      <c r="AD63" s="199" t="n"/>
      <c r="AE63" s="199" t="n"/>
      <c r="AF63" s="199" t="n"/>
      <c r="AG63" s="199" t="n"/>
      <c r="AH63" s="199" t="n"/>
      <c r="AI63" s="199" t="n"/>
      <c r="AJ63" s="199" t="n"/>
      <c r="AK63" s="199" t="n"/>
      <c r="AL63" s="199" t="n"/>
      <c r="AM63" s="199" t="n"/>
      <c r="AN63" s="199" t="n"/>
      <c r="AO63" s="199" t="n"/>
      <c r="AP63" s="199" t="n"/>
      <c r="AQ63" s="199" t="n"/>
      <c r="AR63" s="199" t="n"/>
      <c r="AS63" s="199" t="n"/>
      <c r="AT63" s="199" t="n"/>
      <c r="AU63" s="199" t="n"/>
      <c r="AV63" s="199" t="n"/>
    </row>
    <row r="64" hidden="1">
      <c r="A64" s="199" t="n"/>
      <c r="B64" s="199" t="n"/>
      <c r="C64" s="199" t="n"/>
      <c r="D64" s="199" t="n"/>
      <c r="E64" s="199" t="n"/>
      <c r="F64" s="199" t="n"/>
      <c r="G64" s="199" t="n"/>
      <c r="H64" s="199" t="n"/>
      <c r="I64" s="199" t="n"/>
      <c r="J64" s="199" t="n"/>
      <c r="K64" s="199" t="n"/>
      <c r="L64" s="199" t="n"/>
      <c r="M64" s="199" t="n"/>
      <c r="N64" s="199" t="n"/>
      <c r="O64" s="199" t="n"/>
      <c r="P64" s="199" t="n"/>
      <c r="Q64" s="199" t="n"/>
      <c r="R64" s="199" t="n"/>
      <c r="S64" s="199" t="n"/>
      <c r="T64" s="199" t="n"/>
      <c r="U64" s="199" t="n"/>
      <c r="V64" s="199" t="n"/>
      <c r="W64" s="199" t="n"/>
      <c r="X64" s="199" t="n"/>
      <c r="Y64" s="199" t="n"/>
      <c r="Z64" s="199" t="n"/>
      <c r="AA64" s="199" t="n"/>
      <c r="AB64" s="199" t="n"/>
      <c r="AC64" s="199" t="n"/>
      <c r="AD64" s="199" t="n"/>
      <c r="AE64" s="199" t="n"/>
      <c r="AF64" s="199" t="n"/>
      <c r="AG64" s="199" t="n"/>
      <c r="AH64" s="199" t="n"/>
      <c r="AI64" s="199" t="n"/>
      <c r="AJ64" s="199" t="n"/>
      <c r="AK64" s="199" t="n"/>
      <c r="AL64" s="199" t="n"/>
      <c r="AM64" s="199" t="n"/>
      <c r="AN64" s="199" t="n"/>
      <c r="AO64" s="199" t="n"/>
      <c r="AP64" s="199" t="n"/>
      <c r="AQ64" s="199" t="n"/>
      <c r="AR64" s="199" t="n"/>
      <c r="AS64" s="199" t="n"/>
      <c r="AT64" s="199" t="n"/>
      <c r="AU64" s="199" t="n"/>
      <c r="AV64" s="199" t="n"/>
    </row>
    <row r="65" hidden="1">
      <c r="A65" s="199" t="n"/>
      <c r="B65" s="199" t="n"/>
      <c r="C65" s="199" t="n"/>
      <c r="D65" s="199" t="n"/>
      <c r="E65" s="199" t="n"/>
      <c r="F65" s="199" t="n"/>
      <c r="G65" s="199" t="n"/>
      <c r="H65" s="199" t="n"/>
      <c r="I65" s="199" t="n"/>
      <c r="J65" s="199" t="n"/>
      <c r="K65" s="199" t="n"/>
      <c r="L65" s="199" t="n"/>
      <c r="M65" s="199" t="n"/>
      <c r="N65" s="199" t="n"/>
      <c r="O65" s="199" t="n"/>
      <c r="P65" s="199" t="n"/>
      <c r="Q65" s="199" t="n"/>
      <c r="R65" s="199" t="n"/>
      <c r="S65" s="199" t="n"/>
      <c r="T65" s="199" t="n"/>
      <c r="U65" s="199" t="n"/>
      <c r="V65" s="199" t="n"/>
      <c r="W65" s="199" t="n"/>
      <c r="X65" s="199" t="n"/>
      <c r="Y65" s="199" t="n"/>
      <c r="Z65" s="199" t="n"/>
      <c r="AA65" s="199" t="n"/>
      <c r="AB65" s="199" t="n"/>
      <c r="AC65" s="199" t="n"/>
      <c r="AD65" s="199" t="n"/>
      <c r="AE65" s="199" t="n"/>
      <c r="AF65" s="199" t="n"/>
      <c r="AG65" s="199" t="n"/>
      <c r="AH65" s="199" t="n"/>
      <c r="AI65" s="199" t="n"/>
      <c r="AJ65" s="199" t="n"/>
      <c r="AK65" s="199" t="n"/>
      <c r="AL65" s="199" t="n"/>
      <c r="AM65" s="199" t="n"/>
      <c r="AN65" s="199" t="n"/>
      <c r="AO65" s="199" t="n"/>
      <c r="AP65" s="199" t="n"/>
      <c r="AQ65" s="199" t="n"/>
      <c r="AR65" s="199" t="n"/>
      <c r="AS65" s="199" t="n"/>
      <c r="AT65" s="199" t="n"/>
      <c r="AU65" s="199" t="n"/>
      <c r="AV65" s="199" t="n"/>
    </row>
    <row r="66" hidden="1">
      <c r="A66" s="199" t="n"/>
      <c r="B66" s="199" t="n"/>
      <c r="C66" s="199" t="n"/>
      <c r="D66" s="199" t="n"/>
      <c r="E66" s="199" t="n"/>
      <c r="F66" s="199" t="n"/>
      <c r="G66" s="199" t="n"/>
      <c r="H66" s="199" t="n"/>
      <c r="I66" s="199" t="n"/>
      <c r="J66" s="199" t="n"/>
      <c r="K66" s="199" t="n"/>
      <c r="L66" s="199" t="n"/>
      <c r="M66" s="199" t="n"/>
      <c r="N66" s="199" t="n"/>
      <c r="O66" s="199" t="n"/>
      <c r="P66" s="199" t="n"/>
      <c r="Q66" s="199" t="n"/>
      <c r="R66" s="199" t="n"/>
      <c r="S66" s="199" t="n"/>
      <c r="T66" s="199" t="n"/>
      <c r="U66" s="199" t="n"/>
      <c r="V66" s="199" t="n"/>
      <c r="W66" s="199" t="n"/>
      <c r="X66" s="199" t="n"/>
      <c r="Y66" s="199" t="n"/>
      <c r="Z66" s="199" t="n"/>
      <c r="AA66" s="199" t="n"/>
      <c r="AB66" s="199" t="n"/>
      <c r="AC66" s="199" t="n"/>
      <c r="AD66" s="199" t="n"/>
      <c r="AE66" s="199" t="n"/>
      <c r="AF66" s="199" t="n"/>
      <c r="AG66" s="199" t="n"/>
      <c r="AH66" s="199" t="n"/>
      <c r="AI66" s="199" t="n"/>
      <c r="AJ66" s="199" t="n"/>
      <c r="AK66" s="199" t="n"/>
      <c r="AL66" s="199" t="n"/>
      <c r="AM66" s="199" t="n"/>
      <c r="AN66" s="199" t="n"/>
      <c r="AO66" s="199" t="n"/>
      <c r="AP66" s="199" t="n"/>
      <c r="AQ66" s="199" t="n"/>
      <c r="AR66" s="199" t="n"/>
      <c r="AS66" s="199" t="n"/>
      <c r="AT66" s="199" t="n"/>
      <c r="AU66" s="199" t="n"/>
      <c r="AV66" s="199" t="n"/>
    </row>
  </sheetData>
  <mergeCells count="4">
    <mergeCell ref="A2:M2"/>
    <mergeCell ref="N1:AG1"/>
    <mergeCell ref="A1:M1"/>
    <mergeCell ref="N2:AG2"/>
  </mergeCells>
  <printOptions horizontalCentered="1" verticalCentered="0"/>
  <pageMargins left="0.5" right="0.5" top="0.6" bottom="0.5" header="0.3" footer="0.3"/>
  <pageSetup orientation="landscape" paperSize="1" fitToHeight="1" fitToWidth="1"/>
  <headerFooter>
    <oddHeader>&amp;L&amp;10 &amp;K1D1D1FAround The Clock  ·  April 2026&amp;R&amp;10 &amp;K6E6E73Page &amp;P of &amp;N</oddHeader>
    <oddFooter>&amp;L&amp;9 &amp;K86868BGenerated 2026-05-13&amp;R&amp;9 &amp;K86868BGoroshi LLC  ·  ATC Stewardship</oddFooter>
    <evenHeader/>
    <evenFooter/>
    <firstHeader/>
    <firstFooter/>
  </headerFooter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Q66"/>
  <sheetViews>
    <sheetView zoomScale="80" zoomScaleNormal="8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:AJ50"/>
    </sheetView>
  </sheetViews>
  <sheetFormatPr baseColWidth="8" defaultRowHeight="15"/>
  <cols>
    <col width="30.140625" customWidth="1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30.42578125" customWidth="1" min="34" max="34"/>
    <col width="32.85546875" customWidth="1" min="35" max="35"/>
    <col width="16.7109375" customWidth="1" min="36" max="36"/>
  </cols>
  <sheetData>
    <row r="1" ht="21" customHeight="1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Format="1" customHeight="1" s="5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 customFormat="1" s="118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5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 customFormat="1" s="118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5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Format="1" customHeight="1" s="118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5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 customFormat="1" s="118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5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Format="1" customHeight="1" s="118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Format="1" customHeight="1" s="118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Format="1" customHeight="1" s="118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 customFormat="1" s="118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 customFormat="1" s="118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Format="1" customHeight="1" s="118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Q66"/>
  <sheetViews>
    <sheetView zoomScale="90" zoomScaleNormal="9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:AJ50"/>
    </sheetView>
  </sheetViews>
  <sheetFormatPr baseColWidth="8" defaultRowHeight="15"/>
  <cols>
    <col width="30.140625" customWidth="1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30.42578125" customWidth="1" min="34" max="34"/>
    <col width="32.85546875" customWidth="1" min="35" max="35"/>
    <col width="12.5703125" bestFit="1" customWidth="1" min="36" max="36"/>
  </cols>
  <sheetData>
    <row r="1" ht="21" customFormat="1" customHeight="1" s="6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Format="1" customHeight="1" s="6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Format="1" customHeight="1" s="6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Format="1" customHeight="1" s="6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Format="1" customHeight="1" s="6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Format="1" customHeight="1" s="6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Format="1" customHeight="1" s="6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Format="1" customHeight="1" s="6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Format="1" customHeight="1" s="6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Format="1" customHeight="1" s="6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Format="1" customHeight="1" s="6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Format="1" customHeight="1" s="6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Format="1" customHeight="1" s="6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Format="1" customHeight="1" s="6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Format="1" customHeight="1" s="6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Format="1" customHeight="1" s="6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Format="1" customHeight="1" s="6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Format="1" customHeight="1" s="6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Format="1" customHeight="1" s="6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Format="1" customHeight="1" s="6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Format="1" customHeight="1" s="6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Format="1" customHeight="1" s="6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Format="1" customHeight="1" s="6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Format="1" customHeight="1" s="6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Format="1" customHeight="1" s="6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Format="1" customHeight="1" s="6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Format="1" customHeight="1" s="6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Format="1" customHeight="1" s="6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Format="1" customHeight="1" s="6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Format="1" customHeight="1" s="6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Format="1" customHeight="1" s="6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Format="1" customHeight="1" s="6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Format="1" customHeight="1" s="6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 ht="12.75" customFormat="1" customHeight="1" s="6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 ht="12.75" customFormat="1" customHeight="1" s="6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Format="1" customHeight="1" s="6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 ht="12.75" customFormat="1" customHeight="1" s="6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Format="1" customHeight="1" s="6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Format="1" customHeight="1" s="6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Format="1" customHeight="1" s="6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 ht="12.75" customFormat="1" customHeight="1" s="6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 ht="12.75" customFormat="1" customHeight="1" s="6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Format="1" customHeight="1" s="6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Format="1" customHeight="1" s="22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Format="1" customHeight="1" s="6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 ht="12.75" customFormat="1" customHeight="1" s="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Format="1" customHeight="1" s="6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Format="1" customHeight="1" s="6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Format="1" customHeight="1" s="6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Format="1" customHeight="1" s="6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Q66"/>
  <sheetViews>
    <sheetView zoomScale="80" zoomScaleNormal="80" workbookViewId="0">
      <pane xSplit="1" ySplit="4" topLeftCell="B5" activePane="bottomRight" state="frozen"/>
      <selection pane="topRight" activeCell="A1" sqref="A1"/>
      <selection pane="bottomLeft" activeCell="A6" sqref="A6"/>
      <selection pane="bottomRight" activeCell="A1" sqref="A1:AJ50"/>
    </sheetView>
  </sheetViews>
  <sheetFormatPr baseColWidth="8" defaultRowHeight="15"/>
  <cols>
    <col width="30.140625" customWidth="1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min="33" max="33"/>
    <col width="30.42578125" customWidth="1" min="34" max="34"/>
    <col width="32.85546875" customWidth="1" min="35" max="35"/>
    <col width="11.5703125" customWidth="1" min="36" max="36"/>
  </cols>
  <sheetData>
    <row r="1" ht="21" customHeight="1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Height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Format="1" customHeight="1" s="156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 ht="15.75" customHeight="1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  <row r="66">
      <c r="A66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Q65"/>
  <sheetViews>
    <sheetView zoomScaleNormal="100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:AJ50"/>
    </sheetView>
  </sheetViews>
  <sheetFormatPr baseColWidth="8" defaultRowHeight="15"/>
  <cols>
    <col width="30.140625" customWidth="1" min="1" max="1"/>
    <col width="13.7109375" customWidth="1" min="2" max="2"/>
    <col width="11" customWidth="1" min="3" max="28"/>
    <col width="14.140625" customWidth="1" min="29" max="29"/>
    <col width="12.85546875" customWidth="1" min="30" max="30"/>
    <col width="13.7109375" customWidth="1" min="31" max="31"/>
    <col width="12.85546875" customWidth="1" min="32" max="32"/>
    <col width="17.85546875" customWidth="1" style="6" min="33" max="33"/>
    <col width="30.42578125" customWidth="1" min="34" max="34"/>
    <col width="32.85546875" customWidth="1" min="35" max="35"/>
  </cols>
  <sheetData>
    <row r="1" ht="21" customHeight="1">
      <c r="A1" s="99" t="inlineStr">
        <is>
          <t>From: Fano</t>
        </is>
      </c>
      <c r="B1" s="99" t="inlineStr">
        <is>
          <t>Around The Clock</t>
        </is>
      </c>
      <c r="C1" s="108" t="n"/>
      <c r="D1" s="107" t="n"/>
      <c r="E1" s="101" t="inlineStr">
        <is>
          <t>To: Shellye</t>
        </is>
      </c>
      <c r="F1" s="107" t="n"/>
      <c r="G1" s="26" t="n"/>
      <c r="H1" s="26" t="n"/>
      <c r="I1" s="26" t="n"/>
      <c r="J1" s="26" t="n"/>
      <c r="K1" s="26" t="n"/>
      <c r="L1" s="26" t="n"/>
      <c r="M1" s="26" t="n"/>
      <c r="N1" s="26" t="n"/>
      <c r="O1" s="26" t="n"/>
      <c r="P1" s="26" t="n"/>
      <c r="Q1" s="26" t="n"/>
      <c r="R1" s="99" t="n"/>
      <c r="S1" s="108" t="n"/>
      <c r="T1" s="107" t="n"/>
      <c r="U1" s="101" t="n"/>
      <c r="V1" s="107" t="n"/>
      <c r="W1" s="26" t="n"/>
      <c r="X1" s="26" t="n"/>
      <c r="Y1" s="26" t="n"/>
      <c r="Z1" s="26" t="n"/>
      <c r="AA1" s="26" t="n"/>
      <c r="AB1" s="26" t="n"/>
      <c r="AC1" s="26" t="n"/>
      <c r="AD1" s="26" t="n"/>
      <c r="AE1" s="26" t="n"/>
      <c r="AF1" s="26" t="n"/>
      <c r="AG1" s="26" t="n"/>
      <c r="AH1" s="110" t="inlineStr">
        <is>
          <t>Entry Error checking</t>
        </is>
      </c>
      <c r="AI1" s="110" t="inlineStr">
        <is>
          <t>Data Entry Error if above $0</t>
        </is>
      </c>
      <c r="AJ1" s="58" t="n"/>
      <c r="AK1" s="58" t="n"/>
      <c r="AL1" s="58" t="n"/>
      <c r="AM1" s="58" t="n"/>
      <c r="AN1" s="58" t="n"/>
      <c r="AO1" s="58" t="n"/>
      <c r="AP1" s="58" t="n"/>
      <c r="AQ1" s="58" t="n"/>
    </row>
    <row r="2" ht="18" customHeight="1">
      <c r="A2" s="2" t="inlineStr">
        <is>
          <t>DESCRIPTION</t>
        </is>
      </c>
      <c r="B2" s="25" t="inlineStr">
        <is>
          <t>DATE</t>
        </is>
      </c>
      <c r="C2" s="25" t="inlineStr">
        <is>
          <t>DATE</t>
        </is>
      </c>
      <c r="D2" s="25" t="inlineStr">
        <is>
          <t>DATE</t>
        </is>
      </c>
      <c r="E2" s="25" t="inlineStr">
        <is>
          <t>DATE</t>
        </is>
      </c>
      <c r="F2" s="25" t="inlineStr">
        <is>
          <t>DATE</t>
        </is>
      </c>
      <c r="G2" s="25" t="inlineStr">
        <is>
          <t>DATE</t>
        </is>
      </c>
      <c r="H2" s="25" t="inlineStr">
        <is>
          <t>DATE</t>
        </is>
      </c>
      <c r="I2" s="25" t="inlineStr">
        <is>
          <t>DATE</t>
        </is>
      </c>
      <c r="J2" s="25" t="inlineStr">
        <is>
          <t>DATE</t>
        </is>
      </c>
      <c r="K2" s="25" t="inlineStr">
        <is>
          <t>DATE</t>
        </is>
      </c>
      <c r="L2" s="25" t="inlineStr">
        <is>
          <t>DATE</t>
        </is>
      </c>
      <c r="M2" s="25" t="inlineStr">
        <is>
          <t>DATE</t>
        </is>
      </c>
      <c r="N2" s="25" t="inlineStr">
        <is>
          <t>DATE</t>
        </is>
      </c>
      <c r="O2" s="25" t="inlineStr">
        <is>
          <t>DATE</t>
        </is>
      </c>
      <c r="P2" s="25" t="inlineStr">
        <is>
          <t>DATE</t>
        </is>
      </c>
      <c r="Q2" s="25" t="inlineStr">
        <is>
          <t>DATE</t>
        </is>
      </c>
      <c r="R2" s="25" t="inlineStr">
        <is>
          <t>DATE</t>
        </is>
      </c>
      <c r="S2" s="25" t="inlineStr">
        <is>
          <t>DATE</t>
        </is>
      </c>
      <c r="T2" s="25" t="inlineStr">
        <is>
          <t>DATE</t>
        </is>
      </c>
      <c r="U2" s="25" t="inlineStr">
        <is>
          <t>DATE</t>
        </is>
      </c>
      <c r="V2" s="25" t="inlineStr">
        <is>
          <t>DATE</t>
        </is>
      </c>
      <c r="W2" s="25" t="inlineStr">
        <is>
          <t>DATE</t>
        </is>
      </c>
      <c r="X2" s="25" t="inlineStr">
        <is>
          <t>DATE</t>
        </is>
      </c>
      <c r="Y2" s="25" t="inlineStr">
        <is>
          <t>DATE</t>
        </is>
      </c>
      <c r="Z2" s="25" t="inlineStr">
        <is>
          <t>DATE</t>
        </is>
      </c>
      <c r="AA2" s="25" t="inlineStr">
        <is>
          <t>DATE</t>
        </is>
      </c>
      <c r="AB2" s="25" t="inlineStr">
        <is>
          <t>DATE</t>
        </is>
      </c>
      <c r="AC2" s="25" t="inlineStr">
        <is>
          <t>DATE</t>
        </is>
      </c>
      <c r="AD2" s="25" t="inlineStr">
        <is>
          <t>DATE</t>
        </is>
      </c>
      <c r="AE2" s="25" t="inlineStr">
        <is>
          <t>DATE</t>
        </is>
      </c>
      <c r="AF2" s="25" t="inlineStr">
        <is>
          <t>DATE</t>
        </is>
      </c>
      <c r="AG2" s="25" t="inlineStr">
        <is>
          <t>MONTH END</t>
        </is>
      </c>
      <c r="AH2" s="9" t="n"/>
      <c r="AI2" s="58" t="n"/>
      <c r="AJ2" s="58" t="n"/>
      <c r="AK2" s="58" t="n"/>
      <c r="AL2" s="58" t="n"/>
      <c r="AM2" s="58" t="n"/>
      <c r="AN2" s="58" t="n"/>
      <c r="AO2" s="58" t="n"/>
      <c r="AP2" s="58" t="n"/>
      <c r="AQ2" s="58" t="n"/>
    </row>
    <row r="3" ht="18" customHeight="1">
      <c r="A3" s="2" t="n">
        <v>2026</v>
      </c>
      <c r="B3" s="111" t="n"/>
      <c r="C3" s="111" t="n"/>
      <c r="D3" s="111" t="n"/>
      <c r="E3" s="111" t="n"/>
      <c r="F3" s="111" t="n"/>
      <c r="G3" s="111" t="n"/>
      <c r="H3" s="111" t="n"/>
      <c r="I3" s="111" t="n"/>
      <c r="J3" s="111" t="n"/>
      <c r="K3" s="111" t="n"/>
      <c r="L3" s="111" t="n"/>
      <c r="M3" s="111" t="n"/>
      <c r="N3" s="111" t="n"/>
      <c r="O3" s="111" t="n"/>
      <c r="P3" s="111" t="n"/>
      <c r="Q3" s="111" t="n"/>
      <c r="R3" s="111" t="n"/>
      <c r="S3" s="111" t="n"/>
      <c r="T3" s="111" t="n"/>
      <c r="U3" s="111" t="n"/>
      <c r="V3" s="111" t="n"/>
      <c r="W3" s="111" t="n"/>
      <c r="X3" s="111" t="n"/>
      <c r="Y3" s="111" t="n"/>
      <c r="Z3" s="111" t="n"/>
      <c r="AA3" s="111" t="n"/>
      <c r="AB3" s="111" t="n"/>
      <c r="AC3" s="111" t="n"/>
      <c r="AD3" s="111" t="n"/>
      <c r="AE3" s="111" t="n"/>
      <c r="AF3" s="111" t="n"/>
      <c r="AG3" s="25" t="inlineStr">
        <is>
          <t>TOTALS</t>
        </is>
      </c>
      <c r="AH3" s="9" t="n"/>
      <c r="AI3" s="58" t="n"/>
      <c r="AJ3" s="58" t="n"/>
      <c r="AK3" s="58" t="n"/>
      <c r="AL3" s="58" t="n"/>
      <c r="AM3" s="58" t="n"/>
      <c r="AN3" s="58" t="n"/>
      <c r="AO3" s="58" t="n"/>
      <c r="AP3" s="58" t="n"/>
      <c r="AQ3" s="58" t="n"/>
    </row>
    <row r="4" ht="18" customHeight="1">
      <c r="A4" s="23" t="n"/>
      <c r="B4" s="25" t="n">
        <v>1</v>
      </c>
      <c r="C4" s="25" t="n">
        <v>2</v>
      </c>
      <c r="D4" s="25" t="n">
        <v>3</v>
      </c>
      <c r="E4" s="25" t="n">
        <v>4</v>
      </c>
      <c r="F4" s="25" t="n">
        <v>5</v>
      </c>
      <c r="G4" s="25" t="n">
        <v>6</v>
      </c>
      <c r="H4" s="25" t="n">
        <v>7</v>
      </c>
      <c r="I4" s="25" t="n">
        <v>8</v>
      </c>
      <c r="J4" s="25" t="n">
        <v>9</v>
      </c>
      <c r="K4" s="25" t="n">
        <v>10</v>
      </c>
      <c r="L4" s="25" t="n">
        <v>11</v>
      </c>
      <c r="M4" s="25" t="n">
        <v>12</v>
      </c>
      <c r="N4" s="25" t="n">
        <v>13</v>
      </c>
      <c r="O4" s="25" t="n">
        <v>14</v>
      </c>
      <c r="P4" s="25" t="n">
        <v>15</v>
      </c>
      <c r="Q4" s="25" t="n">
        <v>16</v>
      </c>
      <c r="R4" s="25" t="n">
        <v>17</v>
      </c>
      <c r="S4" s="25" t="n">
        <v>18</v>
      </c>
      <c r="T4" s="25" t="n">
        <v>19</v>
      </c>
      <c r="U4" s="25" t="n">
        <v>20</v>
      </c>
      <c r="V4" s="25" t="n">
        <v>21</v>
      </c>
      <c r="W4" s="25" t="n">
        <v>22</v>
      </c>
      <c r="X4" s="25" t="n">
        <v>23</v>
      </c>
      <c r="Y4" s="25" t="n">
        <v>24</v>
      </c>
      <c r="Z4" s="25" t="n">
        <v>25</v>
      </c>
      <c r="AA4" s="25" t="n">
        <v>26</v>
      </c>
      <c r="AB4" s="25" t="n">
        <v>27</v>
      </c>
      <c r="AC4" s="25" t="n">
        <v>28</v>
      </c>
      <c r="AD4" s="25" t="n">
        <v>29</v>
      </c>
      <c r="AE4" s="25" t="n">
        <v>30</v>
      </c>
      <c r="AF4" s="25" t="n">
        <v>31</v>
      </c>
      <c r="AG4" s="25" t="inlineStr">
        <is>
          <t>Month</t>
        </is>
      </c>
      <c r="AH4" s="58" t="n"/>
      <c r="AI4" s="58" t="n"/>
      <c r="AJ4" s="58" t="n"/>
      <c r="AK4" s="58" t="n"/>
      <c r="AL4" s="58" t="n"/>
      <c r="AM4" s="58" t="n"/>
      <c r="AN4" s="58" t="n"/>
      <c r="AO4" s="58" t="n"/>
      <c r="AP4" s="58" t="n"/>
      <c r="AQ4" s="58" t="n"/>
    </row>
    <row r="5" ht="18" customFormat="1" customHeight="1" s="1">
      <c r="A5" s="3" t="inlineStr">
        <is>
          <t>SALES 1</t>
        </is>
      </c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  <c r="M5" s="112" t="n"/>
      <c r="N5" s="112" t="n"/>
      <c r="O5" s="112" t="n"/>
      <c r="P5" s="112" t="n"/>
      <c r="Q5" s="112" t="n"/>
      <c r="R5" s="112" t="n"/>
      <c r="S5" s="112" t="n"/>
      <c r="T5" s="112" t="n"/>
      <c r="U5" s="112" t="n"/>
      <c r="V5" s="112" t="n"/>
      <c r="W5" s="112" t="n"/>
      <c r="X5" s="112" t="n"/>
      <c r="Y5" s="112" t="n"/>
      <c r="Z5" s="112" t="n"/>
      <c r="AA5" s="112" t="n"/>
      <c r="AB5" s="112" t="n"/>
      <c r="AC5" s="112" t="n"/>
      <c r="AD5" s="112" t="n"/>
      <c r="AE5" s="112" t="n"/>
      <c r="AF5" s="112" t="n"/>
      <c r="AG5" s="113">
        <f>SUM(B5:AF5)</f>
        <v/>
      </c>
      <c r="AH5" s="114" t="n"/>
      <c r="AI5" s="115">
        <f>SUM(AG5-AH5)</f>
        <v/>
      </c>
      <c r="AJ5" s="58" t="n"/>
      <c r="AK5" s="58" t="n"/>
      <c r="AL5" s="58" t="n"/>
      <c r="AM5" s="58" t="n"/>
      <c r="AN5" s="58" t="n"/>
      <c r="AO5" s="58" t="n"/>
      <c r="AP5" s="58" t="n"/>
      <c r="AQ5" s="58" t="n"/>
    </row>
    <row r="6" ht="18" customHeight="1">
      <c r="A6" s="26" t="inlineStr">
        <is>
          <t>Mojo Online sales</t>
        </is>
      </c>
      <c r="B6" s="112" t="n"/>
      <c r="C6" s="112" t="n"/>
      <c r="D6" s="112" t="n"/>
      <c r="E6" s="112" t="n"/>
      <c r="F6" s="112" t="n"/>
      <c r="G6" s="112" t="n"/>
      <c r="H6" s="112" t="n"/>
      <c r="I6" s="112" t="n"/>
      <c r="J6" s="112" t="n"/>
      <c r="K6" s="112" t="n"/>
      <c r="L6" s="112" t="n"/>
      <c r="M6" s="112" t="n"/>
      <c r="N6" s="112" t="n"/>
      <c r="O6" s="112" t="n"/>
      <c r="P6" s="112" t="n"/>
      <c r="Q6" s="112" t="n"/>
      <c r="R6" s="112" t="n"/>
      <c r="S6" s="112" t="n"/>
      <c r="T6" s="112" t="n"/>
      <c r="U6" s="112" t="n"/>
      <c r="V6" s="112" t="n"/>
      <c r="W6" s="112" t="n"/>
      <c r="X6" s="112" t="n"/>
      <c r="Y6" s="112" t="n"/>
      <c r="Z6" s="116" t="n"/>
      <c r="AA6" s="112" t="n"/>
      <c r="AB6" s="112" t="n"/>
      <c r="AC6" s="112" t="n"/>
      <c r="AD6" s="112" t="n"/>
      <c r="AE6" s="112" t="n"/>
      <c r="AF6" s="112" t="n"/>
      <c r="AG6" s="113">
        <f>SUM(B6:AF6)</f>
        <v/>
      </c>
      <c r="AH6" s="114" t="n"/>
      <c r="AI6" s="115">
        <f>SUM(AG6-AH6)</f>
        <v/>
      </c>
      <c r="AJ6" s="58" t="n"/>
      <c r="AK6" s="58" t="n"/>
      <c r="AL6" s="58" t="n"/>
      <c r="AM6" s="58" t="n"/>
      <c r="AN6" s="58" t="n"/>
      <c r="AO6" s="58" t="n"/>
      <c r="AP6" s="58" t="n"/>
      <c r="AQ6" s="58" t="n"/>
    </row>
    <row r="7" ht="18" customHeight="1">
      <c r="A7" s="3" t="inlineStr">
        <is>
          <t>SALES TAX</t>
        </is>
      </c>
      <c r="B7" s="117">
        <f>(B5+B6)*(0.085)</f>
        <v/>
      </c>
      <c r="C7" s="117">
        <f>(C5+C6)*(0.085)</f>
        <v/>
      </c>
      <c r="D7" s="117">
        <f>(D5+D6)*(0.085)</f>
        <v/>
      </c>
      <c r="E7" s="117">
        <f>(E5+E6)*(0.085)</f>
        <v/>
      </c>
      <c r="F7" s="117">
        <f>(F5+F6)*(0.085)</f>
        <v/>
      </c>
      <c r="G7" s="117">
        <f>(G5+G6)*(0.085)</f>
        <v/>
      </c>
      <c r="H7" s="117">
        <f>(H5+H6)*(0.085)</f>
        <v/>
      </c>
      <c r="I7" s="117">
        <f>(I5+I6)*(0.085)</f>
        <v/>
      </c>
      <c r="J7" s="117">
        <f>(J5+J6)*(0.085)</f>
        <v/>
      </c>
      <c r="K7" s="117">
        <f>(K5+K6)*(0.085)</f>
        <v/>
      </c>
      <c r="L7" s="117">
        <f>(L5+L6)*(0.085)</f>
        <v/>
      </c>
      <c r="M7" s="117">
        <f>(M5+M6)*(0.085)</f>
        <v/>
      </c>
      <c r="N7" s="117">
        <f>(N5+N6)*(0.085)</f>
        <v/>
      </c>
      <c r="O7" s="117">
        <f>(O5+O6)*(0.085)</f>
        <v/>
      </c>
      <c r="P7" s="117">
        <f>(P5+P6)*(0.085)</f>
        <v/>
      </c>
      <c r="Q7" s="117">
        <f>(Q5+Q6)*(0.085)</f>
        <v/>
      </c>
      <c r="R7" s="117">
        <f>(R5+R6)*(0.085)</f>
        <v/>
      </c>
      <c r="S7" s="117">
        <f>(S5+S6)*(0.085)</f>
        <v/>
      </c>
      <c r="T7" s="117">
        <f>(T5+T6)*(0.085)</f>
        <v/>
      </c>
      <c r="U7" s="117">
        <f>(U5+U6)*(0.085)</f>
        <v/>
      </c>
      <c r="V7" s="117">
        <f>(V5+V6)*(0.085)</f>
        <v/>
      </c>
      <c r="W7" s="117">
        <f>(W5+W6)*(0.085)</f>
        <v/>
      </c>
      <c r="X7" s="117">
        <f>(X5+X6)*(0.085)</f>
        <v/>
      </c>
      <c r="Y7" s="117">
        <f>(Y5+Y6)*(0.085)</f>
        <v/>
      </c>
      <c r="Z7" s="117">
        <f>(Z5+Z6)*(0.085)</f>
        <v/>
      </c>
      <c r="AA7" s="117">
        <f>(AA5+AA6)*(0.085)</f>
        <v/>
      </c>
      <c r="AB7" s="117">
        <f>(AB5+AB6)*(0.085)</f>
        <v/>
      </c>
      <c r="AC7" s="117">
        <f>(AC5+AC6)*(0.085)</f>
        <v/>
      </c>
      <c r="AD7" s="117">
        <f>(AD5+AD6)*(0.085)</f>
        <v/>
      </c>
      <c r="AE7" s="117">
        <f>(AE5+AE6)*(0.085)</f>
        <v/>
      </c>
      <c r="AF7" s="117">
        <f>(AF5+AF6)*(0.085)</f>
        <v/>
      </c>
      <c r="AG7" s="113">
        <f>SUM(B7:AF7)</f>
        <v/>
      </c>
      <c r="AH7" s="118" t="n"/>
      <c r="AI7" s="58" t="n"/>
      <c r="AJ7" s="58" t="n"/>
      <c r="AK7" s="58" t="n"/>
      <c r="AL7" s="58" t="n"/>
      <c r="AM7" s="58" t="n"/>
      <c r="AN7" s="58" t="n"/>
      <c r="AO7" s="58" t="n"/>
      <c r="AP7" s="58" t="n"/>
      <c r="AQ7" s="58" t="n"/>
    </row>
    <row r="8" ht="18" customHeight="1">
      <c r="A8" s="3" t="inlineStr">
        <is>
          <t>DoorDash Weekly</t>
        </is>
      </c>
      <c r="B8" s="116" t="n"/>
      <c r="C8" s="116" t="n"/>
      <c r="D8" s="116" t="n"/>
      <c r="E8" s="112" t="n"/>
      <c r="F8" s="116" t="n"/>
      <c r="G8" s="116" t="n"/>
      <c r="H8" s="116" t="n"/>
      <c r="I8" s="116" t="n"/>
      <c r="J8" s="116" t="n"/>
      <c r="K8" s="116" t="n"/>
      <c r="L8" s="112" t="n"/>
      <c r="M8" s="116" t="n"/>
      <c r="N8" s="116" t="n"/>
      <c r="O8" s="116" t="n"/>
      <c r="P8" s="116" t="n"/>
      <c r="Q8" s="116" t="n"/>
      <c r="R8" s="116" t="n"/>
      <c r="S8" s="112" t="n"/>
      <c r="T8" s="116" t="n"/>
      <c r="U8" s="116" t="n"/>
      <c r="V8" s="116" t="n"/>
      <c r="W8" s="116" t="n"/>
      <c r="X8" s="116" t="n"/>
      <c r="Y8" s="116" t="n"/>
      <c r="Z8" s="112" t="n"/>
      <c r="AA8" s="116" t="n"/>
      <c r="AB8" s="116" t="n"/>
      <c r="AC8" s="116" t="n"/>
      <c r="AD8" s="116" t="n"/>
      <c r="AE8" s="116" t="n"/>
      <c r="AF8" s="116" t="n"/>
      <c r="AG8" s="113">
        <f>SUM(B8:AF8)</f>
        <v/>
      </c>
      <c r="AH8" s="118" t="n"/>
      <c r="AI8" s="58" t="n"/>
      <c r="AJ8" s="58" t="n"/>
      <c r="AK8" s="58" t="n"/>
      <c r="AL8" s="58" t="n"/>
      <c r="AM8" s="58" t="n"/>
      <c r="AN8" s="58" t="n"/>
      <c r="AO8" s="58" t="n"/>
      <c r="AP8" s="58" t="n"/>
      <c r="AQ8" s="58" t="n"/>
    </row>
    <row r="9" ht="18" customHeight="1">
      <c r="A9" s="3" t="inlineStr">
        <is>
          <t>UberEats Weekly</t>
        </is>
      </c>
      <c r="B9" s="119" t="n"/>
      <c r="C9" s="119" t="n"/>
      <c r="D9" s="119" t="n"/>
      <c r="E9" s="119" t="n"/>
      <c r="F9" s="119" t="n"/>
      <c r="G9" s="119" t="n"/>
      <c r="H9" s="119" t="n"/>
      <c r="I9" s="119" t="n"/>
      <c r="J9" s="119" t="n"/>
      <c r="K9" s="119" t="n"/>
      <c r="L9" s="119" t="n"/>
      <c r="M9" s="119" t="n"/>
      <c r="N9" s="119" t="n"/>
      <c r="O9" s="119" t="n"/>
      <c r="P9" s="116" t="n"/>
      <c r="Q9" s="119" t="n"/>
      <c r="R9" s="119" t="n"/>
      <c r="S9" s="119" t="n"/>
      <c r="T9" s="119" t="n"/>
      <c r="U9" s="119" t="n"/>
      <c r="V9" s="119" t="n"/>
      <c r="W9" s="119" t="n"/>
      <c r="X9" s="119" t="n"/>
      <c r="Y9" s="119" t="n"/>
      <c r="Z9" s="119" t="n"/>
      <c r="AA9" s="119" t="n"/>
      <c r="AB9" s="119" t="n"/>
      <c r="AC9" s="119" t="n"/>
      <c r="AD9" s="119" t="n"/>
      <c r="AE9" s="119" t="n"/>
      <c r="AF9" s="119" t="n"/>
      <c r="AG9" s="113">
        <f>SUM(B9:AF9)</f>
        <v/>
      </c>
      <c r="AH9" s="118" t="n"/>
      <c r="AI9" s="58" t="n"/>
      <c r="AJ9" s="58" t="n"/>
      <c r="AK9" s="58" t="n"/>
      <c r="AL9" s="58" t="n"/>
      <c r="AM9" s="58" t="n"/>
      <c r="AN9" s="58" t="n"/>
      <c r="AO9" s="58" t="n"/>
      <c r="AP9" s="58" t="n"/>
      <c r="AQ9" s="58" t="n"/>
    </row>
    <row r="10" ht="18" customHeight="1">
      <c r="A10" s="3" t="inlineStr">
        <is>
          <t>Grub Hub Weekly</t>
        </is>
      </c>
      <c r="B10" s="119" t="n"/>
      <c r="C10" s="119" t="n"/>
      <c r="D10" s="119" t="n"/>
      <c r="E10" s="119" t="n"/>
      <c r="F10" s="119" t="n"/>
      <c r="G10" s="119" t="n"/>
      <c r="H10" s="119" t="n"/>
      <c r="I10" s="119" t="n"/>
      <c r="J10" s="119" t="n"/>
      <c r="K10" s="119" t="n"/>
      <c r="L10" s="119" t="n"/>
      <c r="M10" s="119" t="n"/>
      <c r="N10" s="119" t="n"/>
      <c r="O10" s="119" t="n"/>
      <c r="P10" s="119" t="n"/>
      <c r="Q10" s="119" t="n"/>
      <c r="R10" s="119" t="n"/>
      <c r="S10" s="119" t="n"/>
      <c r="T10" s="119" t="n"/>
      <c r="U10" s="119" t="n"/>
      <c r="V10" s="119" t="n"/>
      <c r="W10" s="119" t="n"/>
      <c r="X10" s="119" t="n"/>
      <c r="Y10" s="119" t="n"/>
      <c r="Z10" s="119" t="n"/>
      <c r="AA10" s="119" t="n"/>
      <c r="AB10" s="119" t="n"/>
      <c r="AC10" s="119" t="n"/>
      <c r="AD10" s="119" t="n"/>
      <c r="AE10" s="119" t="n"/>
      <c r="AF10" s="119" t="n"/>
      <c r="AG10" s="113">
        <f>SUM(B10:AF10)</f>
        <v/>
      </c>
      <c r="AH10" s="118" t="n"/>
      <c r="AI10" s="58" t="n"/>
      <c r="AJ10" s="58" t="n"/>
      <c r="AK10" s="58" t="n"/>
      <c r="AL10" s="58" t="n"/>
      <c r="AM10" s="58" t="n"/>
      <c r="AN10" s="58" t="n"/>
      <c r="AO10" s="58" t="n"/>
      <c r="AP10" s="58" t="n"/>
      <c r="AQ10" s="58" t="n"/>
    </row>
    <row r="11" ht="18" customHeight="1">
      <c r="A11" s="3" t="inlineStr">
        <is>
          <t>TOTAL SALES</t>
        </is>
      </c>
      <c r="B11" s="116">
        <f>SUM(B5:B10)</f>
        <v/>
      </c>
      <c r="C11" s="116">
        <f>SUM(C5:C10)</f>
        <v/>
      </c>
      <c r="D11" s="116">
        <f>SUM(D5:D10)</f>
        <v/>
      </c>
      <c r="E11" s="116">
        <f>SUM(E5:E10)</f>
        <v/>
      </c>
      <c r="F11" s="116">
        <f>SUM(F5:F10)</f>
        <v/>
      </c>
      <c r="G11" s="116">
        <f>SUM(G5:G10)</f>
        <v/>
      </c>
      <c r="H11" s="116">
        <f>SUM(H5:H10)</f>
        <v/>
      </c>
      <c r="I11" s="116">
        <f>SUM(I5:I10)</f>
        <v/>
      </c>
      <c r="J11" s="116">
        <f>SUM(J5:J10)</f>
        <v/>
      </c>
      <c r="K11" s="116">
        <f>SUM(K5:K10)</f>
        <v/>
      </c>
      <c r="L11" s="116">
        <f>SUM(L5:L10)</f>
        <v/>
      </c>
      <c r="M11" s="116">
        <f>SUM(M5:M10)</f>
        <v/>
      </c>
      <c r="N11" s="116">
        <f>SUM(N5:N10)</f>
        <v/>
      </c>
      <c r="O11" s="116">
        <f>SUM(O5:O10)</f>
        <v/>
      </c>
      <c r="P11" s="116">
        <f>SUM(P5:P10)</f>
        <v/>
      </c>
      <c r="Q11" s="116">
        <f>SUM(Q5:Q10)</f>
        <v/>
      </c>
      <c r="R11" s="116">
        <f>SUM(R5:R10)</f>
        <v/>
      </c>
      <c r="S11" s="116">
        <f>SUM(S5:S10)</f>
        <v/>
      </c>
      <c r="T11" s="116">
        <f>SUM(T5:T10)</f>
        <v/>
      </c>
      <c r="U11" s="116">
        <f>SUM(U5:U10)</f>
        <v/>
      </c>
      <c r="V11" s="116">
        <f>SUM(V5:V10)</f>
        <v/>
      </c>
      <c r="W11" s="116">
        <f>SUM(W5:W10)</f>
        <v/>
      </c>
      <c r="X11" s="116">
        <f>SUM(X5:X10)</f>
        <v/>
      </c>
      <c r="Y11" s="116">
        <f>SUM(Y5:Y10)</f>
        <v/>
      </c>
      <c r="Z11" s="116">
        <f>SUM(Z5:Z10)</f>
        <v/>
      </c>
      <c r="AA11" s="116">
        <f>SUM(AA5:AA10)</f>
        <v/>
      </c>
      <c r="AB11" s="116">
        <f>SUM(AB5:AB10)</f>
        <v/>
      </c>
      <c r="AC11" s="116">
        <f>SUM(AC5:AC10)</f>
        <v/>
      </c>
      <c r="AD11" s="116">
        <f>SUM(AD5:AD10)</f>
        <v/>
      </c>
      <c r="AE11" s="116">
        <f>SUM(AE5:AE10)</f>
        <v/>
      </c>
      <c r="AF11" s="116">
        <f>SUM(AF5:AF10)</f>
        <v/>
      </c>
      <c r="AG11" s="113">
        <f>SUM(B11:AF11)</f>
        <v/>
      </c>
      <c r="AH11" s="118" t="n"/>
      <c r="AI11" s="58" t="n"/>
      <c r="AJ11" s="58" t="n"/>
      <c r="AK11" s="58" t="n"/>
      <c r="AL11" s="58" t="n"/>
      <c r="AM11" s="58" t="n"/>
      <c r="AN11" s="58" t="n"/>
      <c r="AO11" s="58" t="n"/>
      <c r="AP11" s="58" t="n"/>
      <c r="AQ11" s="58" t="n"/>
    </row>
    <row r="12" ht="18" customHeight="1">
      <c r="A12" s="3" t="inlineStr">
        <is>
          <t>MISC INCOME</t>
        </is>
      </c>
      <c r="B12" s="26" t="n"/>
      <c r="C12" s="26" t="n"/>
      <c r="D12" s="26" t="n"/>
      <c r="E12" s="26" t="n"/>
      <c r="F12" s="116" t="n"/>
      <c r="G12" s="116" t="n"/>
      <c r="H12" s="116" t="n"/>
      <c r="I12" s="116" t="n"/>
      <c r="J12" s="116" t="n"/>
      <c r="K12" s="120" t="n"/>
      <c r="L12" s="107" t="n"/>
      <c r="M12" s="116" t="n"/>
      <c r="N12" s="116" t="n"/>
      <c r="O12" s="116" t="n"/>
      <c r="P12" s="116" t="n"/>
      <c r="Q12" s="116" t="n"/>
      <c r="R12" s="116" t="n"/>
      <c r="S12" s="116" t="n"/>
      <c r="T12" s="116" t="n"/>
      <c r="U12" s="116" t="n"/>
      <c r="V12" s="116" t="n"/>
      <c r="W12" s="116" t="n"/>
      <c r="X12" s="116" t="n"/>
      <c r="Y12" s="116" t="n"/>
      <c r="Z12" s="116" t="n"/>
      <c r="AA12" s="116" t="n"/>
      <c r="AB12" s="116" t="n"/>
      <c r="AC12" s="116" t="n"/>
      <c r="AD12" s="116" t="n"/>
      <c r="AE12" s="116" t="n"/>
      <c r="AF12" s="116" t="n"/>
      <c r="AG12" s="113">
        <f>SUM(B12:AF12)</f>
        <v/>
      </c>
      <c r="AH12" s="118" t="n"/>
      <c r="AI12" s="58" t="n"/>
      <c r="AJ12" s="58" t="n"/>
      <c r="AK12" s="58" t="n"/>
      <c r="AL12" s="58" t="n"/>
      <c r="AM12" s="58" t="n"/>
      <c r="AN12" s="58" t="n"/>
      <c r="AO12" s="58" t="n"/>
      <c r="AP12" s="58" t="n"/>
      <c r="AQ12" s="58" t="n"/>
    </row>
    <row r="13" ht="18" customHeight="1">
      <c r="A13" s="3" t="inlineStr">
        <is>
          <t>CASH START DAY</t>
        </is>
      </c>
      <c r="B13" s="116" t="n"/>
      <c r="C13" s="121">
        <f>B30</f>
        <v/>
      </c>
      <c r="D13" s="121">
        <f>C30</f>
        <v/>
      </c>
      <c r="E13" s="121">
        <f>D30</f>
        <v/>
      </c>
      <c r="F13" s="121">
        <f>E30</f>
        <v/>
      </c>
      <c r="G13" s="121">
        <f>F30</f>
        <v/>
      </c>
      <c r="H13" s="121">
        <f>G30</f>
        <v/>
      </c>
      <c r="I13" s="121">
        <f>H30</f>
        <v/>
      </c>
      <c r="J13" s="121">
        <f>I30</f>
        <v/>
      </c>
      <c r="K13" s="121">
        <f>J30</f>
        <v/>
      </c>
      <c r="L13" s="121">
        <f>K30</f>
        <v/>
      </c>
      <c r="M13" s="121">
        <f>L30</f>
        <v/>
      </c>
      <c r="N13" s="121">
        <f>M30</f>
        <v/>
      </c>
      <c r="O13" s="121">
        <f>N30</f>
        <v/>
      </c>
      <c r="P13" s="121">
        <f>O30</f>
        <v/>
      </c>
      <c r="Q13" s="121">
        <f>P30</f>
        <v/>
      </c>
      <c r="R13" s="121">
        <f>Q30</f>
        <v/>
      </c>
      <c r="S13" s="121">
        <f>R30</f>
        <v/>
      </c>
      <c r="T13" s="121">
        <f>S30</f>
        <v/>
      </c>
      <c r="U13" s="121">
        <f>T30</f>
        <v/>
      </c>
      <c r="V13" s="121">
        <f>U30</f>
        <v/>
      </c>
      <c r="W13" s="121">
        <f>V30</f>
        <v/>
      </c>
      <c r="X13" s="121">
        <f>W30</f>
        <v/>
      </c>
      <c r="Y13" s="121">
        <f>X30</f>
        <v/>
      </c>
      <c r="Z13" s="121">
        <f>Y30</f>
        <v/>
      </c>
      <c r="AA13" s="121">
        <f>Z30</f>
        <v/>
      </c>
      <c r="AB13" s="121">
        <f>AA30</f>
        <v/>
      </c>
      <c r="AC13" s="121">
        <f>AB30</f>
        <v/>
      </c>
      <c r="AD13" s="121">
        <f>AC30</f>
        <v/>
      </c>
      <c r="AE13" s="121">
        <f>AD30</f>
        <v/>
      </c>
      <c r="AF13" s="121">
        <f>AE30</f>
        <v/>
      </c>
      <c r="AG13" s="116">
        <f>B13</f>
        <v/>
      </c>
      <c r="AH13" s="118" t="n"/>
      <c r="AI13" s="58" t="n"/>
      <c r="AJ13" s="58" t="n"/>
      <c r="AK13" s="58" t="n"/>
      <c r="AL13" s="58" t="n"/>
      <c r="AM13" s="58" t="n"/>
      <c r="AN13" s="58" t="n"/>
      <c r="AO13" s="58" t="n"/>
      <c r="AP13" s="58" t="n"/>
      <c r="AQ13" s="58" t="n"/>
    </row>
    <row r="14" ht="18" customHeight="1">
      <c r="A14" s="3" t="inlineStr">
        <is>
          <t>TO BE ACCT FOR</t>
        </is>
      </c>
      <c r="B14" s="116">
        <f>SUM(B11:B13)</f>
        <v/>
      </c>
      <c r="C14" s="116">
        <f>SUM(C11:C13)</f>
        <v/>
      </c>
      <c r="D14" s="116">
        <f>SUM(D11:D13)</f>
        <v/>
      </c>
      <c r="E14" s="116">
        <f>SUM(E11:E13)</f>
        <v/>
      </c>
      <c r="F14" s="116">
        <f>SUM(F11:F13)</f>
        <v/>
      </c>
      <c r="G14" s="116">
        <f>SUM(G11:G13)</f>
        <v/>
      </c>
      <c r="H14" s="116">
        <f>SUM(H11:H13)</f>
        <v/>
      </c>
      <c r="I14" s="116">
        <f>SUM(I11:I13)</f>
        <v/>
      </c>
      <c r="J14" s="116">
        <f>SUM(J11:J13)</f>
        <v/>
      </c>
      <c r="K14" s="116">
        <f>SUM(K11:K13)</f>
        <v/>
      </c>
      <c r="L14" s="116">
        <f>SUM(L11:L13)</f>
        <v/>
      </c>
      <c r="M14" s="116">
        <f>SUM(M11:M13)</f>
        <v/>
      </c>
      <c r="N14" s="116">
        <f>SUM(N11:N13)</f>
        <v/>
      </c>
      <c r="O14" s="116">
        <f>SUM(O11:O13)</f>
        <v/>
      </c>
      <c r="P14" s="116">
        <f>SUM(P11:P13)</f>
        <v/>
      </c>
      <c r="Q14" s="116">
        <f>SUM(Q11:Q13)</f>
        <v/>
      </c>
      <c r="R14" s="116">
        <f>SUM(R11:R13)</f>
        <v/>
      </c>
      <c r="S14" s="116">
        <f>SUM(S11:S13)</f>
        <v/>
      </c>
      <c r="T14" s="116">
        <f>SUM(T11:T13)</f>
        <v/>
      </c>
      <c r="U14" s="116">
        <f>SUM(U11:U13)</f>
        <v/>
      </c>
      <c r="V14" s="116">
        <f>SUM(V11:V13)</f>
        <v/>
      </c>
      <c r="W14" s="116">
        <f>SUM(W11:W13)</f>
        <v/>
      </c>
      <c r="X14" s="116">
        <f>SUM(X11:X13)</f>
        <v/>
      </c>
      <c r="Y14" s="116">
        <f>SUM(Y11:Y13)</f>
        <v/>
      </c>
      <c r="Z14" s="116">
        <f>SUM(Z11:Z13)</f>
        <v/>
      </c>
      <c r="AA14" s="116">
        <f>SUM(AA11:AA13)</f>
        <v/>
      </c>
      <c r="AB14" s="116">
        <f>SUM(AB11:AB13)</f>
        <v/>
      </c>
      <c r="AC14" s="116">
        <f>SUM(AC11:AC13)</f>
        <v/>
      </c>
      <c r="AD14" s="116">
        <f>SUM(AD11:AD13)</f>
        <v/>
      </c>
      <c r="AE14" s="116">
        <f>SUM(AE11:AE13)</f>
        <v/>
      </c>
      <c r="AF14" s="116">
        <f>SUM(AF11:AF13)</f>
        <v/>
      </c>
      <c r="AG14" s="113">
        <f>SUM(AG11:AG13)</f>
        <v/>
      </c>
      <c r="AH14" s="118" t="n"/>
      <c r="AI14" s="58" t="n"/>
      <c r="AJ14" s="58" t="n"/>
      <c r="AK14" s="58" t="n"/>
      <c r="AL14" s="58" t="n"/>
      <c r="AM14" s="58" t="n"/>
      <c r="AN14" s="58" t="n"/>
      <c r="AO14" s="58" t="n"/>
      <c r="AP14" s="58" t="n"/>
      <c r="AQ14" s="58" t="n"/>
    </row>
    <row r="15" ht="18" customHeight="1">
      <c r="A15" s="3" t="inlineStr">
        <is>
          <t>FOOD</t>
        </is>
      </c>
      <c r="B15" s="122" t="n"/>
      <c r="C15" s="122" t="n"/>
      <c r="D15" s="122" t="n"/>
      <c r="E15" s="122" t="n"/>
      <c r="F15" s="122" t="n"/>
      <c r="G15" s="122" t="n"/>
      <c r="H15" s="122" t="n"/>
      <c r="I15" s="122" t="n"/>
      <c r="J15" s="122" t="n"/>
      <c r="K15" s="122" t="n"/>
      <c r="L15" s="122" t="n"/>
      <c r="M15" s="122" t="n"/>
      <c r="N15" s="122" t="n"/>
      <c r="O15" s="122" t="n"/>
      <c r="P15" s="122" t="n"/>
      <c r="Q15" s="122" t="n"/>
      <c r="R15" s="122" t="n"/>
      <c r="S15" s="122" t="n"/>
      <c r="T15" s="122" t="n"/>
      <c r="U15" s="122" t="n"/>
      <c r="V15" s="122" t="n"/>
      <c r="W15" s="122" t="n"/>
      <c r="X15" s="122" t="n"/>
      <c r="Y15" s="122" t="n"/>
      <c r="Z15" s="122" t="n"/>
      <c r="AA15" s="122" t="n"/>
      <c r="AB15" s="122" t="n"/>
      <c r="AC15" s="122" t="n"/>
      <c r="AD15" s="122" t="n"/>
      <c r="AE15" s="122" t="n"/>
      <c r="AF15" s="122" t="n"/>
      <c r="AG15" s="113">
        <f>SUM(B15:AF15)</f>
        <v/>
      </c>
      <c r="AH15" s="118" t="n"/>
      <c r="AI15" s="58" t="n"/>
      <c r="AJ15" s="58" t="n"/>
      <c r="AK15" s="58" t="n"/>
      <c r="AL15" s="58" t="n"/>
      <c r="AM15" s="58" t="n"/>
      <c r="AN15" s="58" t="n"/>
      <c r="AO15" s="58" t="n"/>
      <c r="AP15" s="58" t="n"/>
      <c r="AQ15" s="58" t="n"/>
    </row>
    <row r="16" ht="18" customHeight="1">
      <c r="A16" s="3" t="inlineStr">
        <is>
          <t>SERVIVES</t>
        </is>
      </c>
      <c r="B16" s="122" t="n"/>
      <c r="C16" s="122" t="n"/>
      <c r="D16" s="122" t="n"/>
      <c r="E16" s="122" t="n"/>
      <c r="F16" s="122" t="n"/>
      <c r="G16" s="122" t="n"/>
      <c r="H16" s="122" t="n"/>
      <c r="I16" s="122" t="n"/>
      <c r="J16" s="122" t="n"/>
      <c r="K16" s="122" t="n"/>
      <c r="L16" s="122" t="n"/>
      <c r="M16" s="122" t="n"/>
      <c r="N16" s="122" t="n"/>
      <c r="O16" s="122" t="n"/>
      <c r="P16" s="122" t="n"/>
      <c r="Q16" s="122" t="n"/>
      <c r="R16" s="122" t="n"/>
      <c r="S16" s="122" t="n"/>
      <c r="T16" s="122" t="n"/>
      <c r="U16" s="122" t="n"/>
      <c r="V16" s="122" t="n"/>
      <c r="W16" s="122" t="n"/>
      <c r="X16" s="122" t="n"/>
      <c r="Y16" s="122" t="n"/>
      <c r="Z16" s="122" t="n"/>
      <c r="AA16" s="122" t="n"/>
      <c r="AB16" s="122" t="n"/>
      <c r="AC16" s="122" t="n"/>
      <c r="AD16" s="122" t="n"/>
      <c r="AE16" s="122" t="n"/>
      <c r="AF16" s="122" t="n"/>
      <c r="AG16" s="113">
        <f>SUM(B16:AF16)</f>
        <v/>
      </c>
      <c r="AH16" s="118" t="n"/>
      <c r="AI16" s="58" t="n"/>
      <c r="AJ16" s="58" t="n"/>
      <c r="AK16" s="58" t="n"/>
      <c r="AL16" s="58" t="n"/>
      <c r="AM16" s="58" t="n"/>
      <c r="AN16" s="58" t="n"/>
      <c r="AO16" s="58" t="n"/>
      <c r="AP16" s="58" t="n"/>
      <c r="AQ16" s="58" t="n"/>
    </row>
    <row r="17" ht="18" customHeight="1">
      <c r="A17" s="3" t="inlineStr">
        <is>
          <t>ADVERTISING</t>
        </is>
      </c>
      <c r="B17" s="122" t="n"/>
      <c r="C17" s="122" t="n"/>
      <c r="D17" s="122" t="n"/>
      <c r="E17" s="122" t="n"/>
      <c r="F17" s="122" t="n"/>
      <c r="G17" s="122" t="n"/>
      <c r="H17" s="122" t="n"/>
      <c r="I17" s="122" t="n"/>
      <c r="J17" s="122" t="n"/>
      <c r="K17" s="122" t="n"/>
      <c r="L17" s="122" t="n"/>
      <c r="M17" s="122" t="n"/>
      <c r="N17" s="122" t="n"/>
      <c r="O17" s="122" t="n"/>
      <c r="P17" s="122" t="n"/>
      <c r="Q17" s="122" t="n"/>
      <c r="R17" s="122" t="n"/>
      <c r="S17" s="122" t="n"/>
      <c r="T17" s="122" t="n"/>
      <c r="U17" s="122" t="n"/>
      <c r="V17" s="122" t="n"/>
      <c r="W17" s="122" t="n"/>
      <c r="X17" s="122" t="n"/>
      <c r="Y17" s="122" t="n"/>
      <c r="Z17" s="122" t="n"/>
      <c r="AA17" s="122" t="n"/>
      <c r="AB17" s="122" t="n"/>
      <c r="AC17" s="122" t="n"/>
      <c r="AD17" s="122" t="n"/>
      <c r="AE17" s="122" t="n"/>
      <c r="AF17" s="122" t="n"/>
      <c r="AG17" s="113">
        <f>SUM(B17:AF17)</f>
        <v/>
      </c>
      <c r="AH17" s="118" t="n"/>
      <c r="AI17" s="58" t="n"/>
      <c r="AJ17" s="58" t="n"/>
      <c r="AK17" s="58" t="n"/>
      <c r="AL17" s="58" t="n"/>
      <c r="AM17" s="58" t="n"/>
      <c r="AN17" s="58" t="n"/>
      <c r="AO17" s="58" t="n"/>
      <c r="AP17" s="58" t="n"/>
      <c r="AQ17" s="58" t="n"/>
    </row>
    <row r="18" ht="18" customHeight="1">
      <c r="A18" s="3" t="inlineStr">
        <is>
          <t>REPAIRS &amp; MAINT</t>
        </is>
      </c>
      <c r="B18" s="122" t="n"/>
      <c r="C18" s="122" t="n"/>
      <c r="D18" s="122" t="n"/>
      <c r="E18" s="122" t="n"/>
      <c r="F18" s="122" t="n"/>
      <c r="G18" s="122" t="n"/>
      <c r="H18" s="122" t="n"/>
      <c r="I18" s="122" t="n"/>
      <c r="J18" s="122" t="n"/>
      <c r="K18" s="122" t="n"/>
      <c r="L18" s="122" t="n"/>
      <c r="M18" s="122" t="n"/>
      <c r="N18" s="122" t="n"/>
      <c r="O18" s="122" t="n"/>
      <c r="P18" s="122" t="n"/>
      <c r="Q18" s="122" t="n"/>
      <c r="R18" s="122" t="n"/>
      <c r="S18" s="122" t="n"/>
      <c r="T18" s="122" t="n"/>
      <c r="U18" s="122" t="n"/>
      <c r="V18" s="122" t="n"/>
      <c r="W18" s="122" t="n"/>
      <c r="X18" s="122" t="n"/>
      <c r="Y18" s="122" t="n"/>
      <c r="Z18" s="122" t="n"/>
      <c r="AA18" s="122" t="n"/>
      <c r="AB18" s="122" t="n"/>
      <c r="AC18" s="122" t="n"/>
      <c r="AD18" s="122" t="n"/>
      <c r="AE18" s="122" t="n"/>
      <c r="AF18" s="122" t="n"/>
      <c r="AG18" s="113">
        <f>SUM(B18:AF18)</f>
        <v/>
      </c>
      <c r="AH18" s="118" t="n"/>
      <c r="AI18" s="58" t="n"/>
      <c r="AJ18" s="58" t="n"/>
      <c r="AK18" s="58" t="n"/>
      <c r="AL18" s="58" t="n"/>
      <c r="AM18" s="58" t="n"/>
      <c r="AN18" s="58" t="n"/>
      <c r="AO18" s="58" t="n"/>
      <c r="AP18" s="58" t="n"/>
      <c r="AQ18" s="58" t="n"/>
    </row>
    <row r="19" ht="18" customHeight="1">
      <c r="A19" s="3" t="inlineStr">
        <is>
          <t>OPERATING SUPP</t>
        </is>
      </c>
      <c r="B19" s="122" t="n"/>
      <c r="C19" s="122" t="n"/>
      <c r="D19" s="122" t="n"/>
      <c r="E19" s="122" t="n"/>
      <c r="F19" s="122" t="n"/>
      <c r="G19" s="122" t="n"/>
      <c r="H19" s="122" t="n"/>
      <c r="I19" s="122" t="n"/>
      <c r="J19" s="122" t="n"/>
      <c r="K19" s="122" t="n"/>
      <c r="L19" s="122" t="n"/>
      <c r="M19" s="122" t="n"/>
      <c r="N19" s="122" t="n"/>
      <c r="O19" s="122" t="n"/>
      <c r="P19" s="122" t="n"/>
      <c r="Q19" s="122" t="n"/>
      <c r="R19" s="122" t="n"/>
      <c r="S19" s="122" t="n"/>
      <c r="T19" s="122" t="n"/>
      <c r="U19" s="122" t="n"/>
      <c r="V19" s="122" t="n"/>
      <c r="W19" s="122" t="n"/>
      <c r="X19" s="122" t="n"/>
      <c r="Y19" s="122" t="n"/>
      <c r="Z19" s="122" t="n"/>
      <c r="AA19" s="122" t="n"/>
      <c r="AB19" s="122" t="n"/>
      <c r="AC19" s="122" t="n"/>
      <c r="AD19" s="122" t="n"/>
      <c r="AE19" s="122" t="n"/>
      <c r="AF19" s="122" t="n"/>
      <c r="AG19" s="113">
        <f>SUM(B19:AF19)</f>
        <v/>
      </c>
      <c r="AH19" s="118" t="n"/>
      <c r="AI19" s="58" t="n"/>
      <c r="AJ19" s="58" t="n"/>
      <c r="AK19" s="58" t="n"/>
      <c r="AL19" s="58" t="n"/>
      <c r="AM19" s="58" t="n"/>
      <c r="AN19" s="58" t="n"/>
      <c r="AO19" s="58" t="n"/>
      <c r="AP19" s="58" t="n"/>
      <c r="AQ19" s="58" t="n"/>
    </row>
    <row r="20" ht="18" customHeight="1">
      <c r="A20" s="3" t="inlineStr">
        <is>
          <t>OFFICE EXP</t>
        </is>
      </c>
      <c r="B20" s="122" t="n"/>
      <c r="C20" s="122" t="n"/>
      <c r="D20" s="122" t="n"/>
      <c r="E20" s="122" t="n"/>
      <c r="F20" s="122" t="n"/>
      <c r="G20" s="122" t="n"/>
      <c r="H20" s="122" t="n"/>
      <c r="I20" s="122" t="n"/>
      <c r="J20" s="122" t="n"/>
      <c r="K20" s="122" t="n"/>
      <c r="L20" s="122" t="n"/>
      <c r="M20" s="122" t="n"/>
      <c r="N20" s="122" t="n"/>
      <c r="O20" s="122" t="n"/>
      <c r="P20" s="122" t="n"/>
      <c r="Q20" s="122" t="n"/>
      <c r="R20" s="122" t="n"/>
      <c r="S20" s="122" t="n"/>
      <c r="T20" s="122" t="n"/>
      <c r="U20" s="122" t="n"/>
      <c r="V20" s="122" t="n"/>
      <c r="W20" s="122" t="n"/>
      <c r="X20" s="122" t="n"/>
      <c r="Y20" s="122" t="n"/>
      <c r="Z20" s="122" t="n"/>
      <c r="AA20" s="122" t="n"/>
      <c r="AB20" s="122" t="n"/>
      <c r="AC20" s="122" t="n"/>
      <c r="AD20" s="122" t="n"/>
      <c r="AE20" s="122" t="n"/>
      <c r="AF20" s="122" t="n"/>
      <c r="AG20" s="113">
        <f>SUM(B20:AF20)</f>
        <v/>
      </c>
      <c r="AH20" s="118" t="n"/>
      <c r="AI20" s="58" t="n"/>
      <c r="AJ20" s="58" t="n"/>
      <c r="AK20" s="58" t="n"/>
      <c r="AL20" s="58" t="n"/>
      <c r="AM20" s="58" t="n"/>
      <c r="AN20" s="58" t="n"/>
      <c r="AO20" s="58" t="n"/>
      <c r="AP20" s="58" t="n"/>
      <c r="AQ20" s="58" t="n"/>
    </row>
    <row r="21" ht="18" customHeight="1">
      <c r="A21" s="3" t="inlineStr">
        <is>
          <t>NET WAGES</t>
        </is>
      </c>
      <c r="B21" s="122" t="n"/>
      <c r="C21" s="122" t="n"/>
      <c r="D21" s="122" t="n"/>
      <c r="E21" s="122" t="n"/>
      <c r="F21" s="122" t="n"/>
      <c r="G21" s="122" t="n"/>
      <c r="H21" s="122" t="n"/>
      <c r="I21" s="122" t="n"/>
      <c r="J21" s="122" t="n"/>
      <c r="K21" s="122" t="n"/>
      <c r="L21" s="122" t="n"/>
      <c r="M21" s="122" t="n"/>
      <c r="N21" s="122" t="n"/>
      <c r="O21" s="122" t="n"/>
      <c r="P21" s="122" t="n"/>
      <c r="Q21" s="122" t="n"/>
      <c r="R21" s="122" t="n"/>
      <c r="S21" s="122" t="n"/>
      <c r="T21" s="122" t="n"/>
      <c r="U21" s="122" t="n"/>
      <c r="V21" s="122" t="n"/>
      <c r="W21" s="122" t="n"/>
      <c r="X21" s="122" t="n"/>
      <c r="Y21" s="122" t="n"/>
      <c r="Z21" s="122" t="n"/>
      <c r="AA21" s="122" t="n"/>
      <c r="AB21" s="122" t="n"/>
      <c r="AC21" s="122" t="n"/>
      <c r="AD21" s="122" t="n"/>
      <c r="AE21" s="122" t="n"/>
      <c r="AF21" s="122" t="n"/>
      <c r="AG21" s="113">
        <f>SUM(B21:AF21)</f>
        <v/>
      </c>
      <c r="AH21" s="118" t="n"/>
      <c r="AI21" s="58" t="n"/>
      <c r="AJ21" s="58" t="n"/>
      <c r="AK21" s="58" t="n"/>
      <c r="AL21" s="58" t="n"/>
      <c r="AM21" s="58" t="n"/>
      <c r="AN21" s="58" t="n"/>
      <c r="AO21" s="58" t="n"/>
      <c r="AP21" s="58" t="n"/>
      <c r="AQ21" s="58" t="n"/>
    </row>
    <row r="22" ht="12.75" customHeight="1">
      <c r="A22" s="3" t="inlineStr">
        <is>
          <t>TOTAL PAYOUT</t>
        </is>
      </c>
      <c r="B22" s="113">
        <f>SUM(B15:B21)</f>
        <v/>
      </c>
      <c r="C22" s="113">
        <f>SUM(C15:C21)</f>
        <v/>
      </c>
      <c r="D22" s="113">
        <f>SUM(D15:D21)</f>
        <v/>
      </c>
      <c r="E22" s="113">
        <f>SUM(E15:E21)</f>
        <v/>
      </c>
      <c r="F22" s="113">
        <f>SUM(F15:F21)</f>
        <v/>
      </c>
      <c r="G22" s="113">
        <f>SUM(G15:G21)</f>
        <v/>
      </c>
      <c r="H22" s="113">
        <f>SUM(H15:H21)</f>
        <v/>
      </c>
      <c r="I22" s="113">
        <f>SUM(I15:I21)</f>
        <v/>
      </c>
      <c r="J22" s="113">
        <f>SUM(J15:J21)</f>
        <v/>
      </c>
      <c r="K22" s="113">
        <f>SUM(K15:K21)</f>
        <v/>
      </c>
      <c r="L22" s="113">
        <f>SUM(L15:L21)</f>
        <v/>
      </c>
      <c r="M22" s="113">
        <f>SUM(M15:M21)</f>
        <v/>
      </c>
      <c r="N22" s="113">
        <f>SUM(N15:N21)</f>
        <v/>
      </c>
      <c r="O22" s="113">
        <f>SUM(O15:O21)</f>
        <v/>
      </c>
      <c r="P22" s="113">
        <f>SUM(P15:P21)</f>
        <v/>
      </c>
      <c r="Q22" s="113">
        <f>SUM(Q15:Q21)</f>
        <v/>
      </c>
      <c r="R22" s="113">
        <f>SUM(R15:R21)</f>
        <v/>
      </c>
      <c r="S22" s="113">
        <f>SUM(S15:S21)</f>
        <v/>
      </c>
      <c r="T22" s="113">
        <f>SUM(T15:T21)</f>
        <v/>
      </c>
      <c r="U22" s="113">
        <f>SUM(U15:U21)</f>
        <v/>
      </c>
      <c r="V22" s="113">
        <f>SUM(V15:V21)</f>
        <v/>
      </c>
      <c r="W22" s="113">
        <f>SUM(W15:W21)</f>
        <v/>
      </c>
      <c r="X22" s="113">
        <f>SUM(X15:X21)</f>
        <v/>
      </c>
      <c r="Y22" s="113">
        <f>SUM(Y15:Y21)</f>
        <v/>
      </c>
      <c r="Z22" s="113">
        <f>SUM(Z15:Z21)</f>
        <v/>
      </c>
      <c r="AA22" s="113">
        <f>SUM(AA15:AA21)</f>
        <v/>
      </c>
      <c r="AB22" s="113">
        <f>SUM(AB15:AB21)</f>
        <v/>
      </c>
      <c r="AC22" s="113">
        <f>SUM(AC15:AC21)</f>
        <v/>
      </c>
      <c r="AD22" s="113">
        <f>SUM(AD15:AD21)</f>
        <v/>
      </c>
      <c r="AE22" s="113">
        <f>SUM(AE15:AE21)</f>
        <v/>
      </c>
      <c r="AF22" s="113">
        <f>SUM(AF15:AF21)</f>
        <v/>
      </c>
      <c r="AG22" s="113">
        <f>SUM(B22:AF22)</f>
        <v/>
      </c>
      <c r="AH22" s="118" t="n"/>
      <c r="AI22" s="58" t="n"/>
      <c r="AJ22" s="58" t="n"/>
      <c r="AK22" s="58" t="n"/>
      <c r="AL22" s="58" t="n"/>
      <c r="AM22" s="58" t="n"/>
      <c r="AN22" s="58" t="n"/>
      <c r="AO22" s="58" t="n"/>
      <c r="AP22" s="58" t="n"/>
      <c r="AQ22" s="58" t="n"/>
    </row>
    <row r="23" ht="14.25" customHeight="1">
      <c r="A23" s="3" t="inlineStr">
        <is>
          <t>Total Third Party Sales</t>
        </is>
      </c>
      <c r="B23" s="121">
        <f>SUM(B8:B10)</f>
        <v/>
      </c>
      <c r="C23" s="121">
        <f>SUM(C8:C10)</f>
        <v/>
      </c>
      <c r="D23" s="121">
        <f>SUM(D8:D10)</f>
        <v/>
      </c>
      <c r="E23" s="121">
        <f>SUM(E8:E10)</f>
        <v/>
      </c>
      <c r="F23" s="121">
        <f>SUM(F8:F10)</f>
        <v/>
      </c>
      <c r="G23" s="121">
        <f>SUM(G8:G10)</f>
        <v/>
      </c>
      <c r="H23" s="121">
        <f>SUM(H8:H10)</f>
        <v/>
      </c>
      <c r="I23" s="121">
        <f>SUM(I8:I10)</f>
        <v/>
      </c>
      <c r="J23" s="121">
        <f>SUM(J8:J10)</f>
        <v/>
      </c>
      <c r="K23" s="121">
        <f>SUM(K8:K10)</f>
        <v/>
      </c>
      <c r="L23" s="121">
        <f>SUM(L8:L10)</f>
        <v/>
      </c>
      <c r="M23" s="121">
        <f>SUM(M8:M10)</f>
        <v/>
      </c>
      <c r="N23" s="121">
        <f>SUM(N8:N10)</f>
        <v/>
      </c>
      <c r="O23" s="121">
        <f>SUM(O8:O10)</f>
        <v/>
      </c>
      <c r="P23" s="121">
        <f>SUM(P8:P10)</f>
        <v/>
      </c>
      <c r="Q23" s="121">
        <f>SUM(Q8:Q10)</f>
        <v/>
      </c>
      <c r="R23" s="121">
        <f>SUM(R8:R10)</f>
        <v/>
      </c>
      <c r="S23" s="121">
        <f>SUM(S8:S10)</f>
        <v/>
      </c>
      <c r="T23" s="121">
        <f>SUM(T8:T10)</f>
        <v/>
      </c>
      <c r="U23" s="121">
        <f>SUM(U8:U10)</f>
        <v/>
      </c>
      <c r="V23" s="121">
        <f>SUM(V8:V10)</f>
        <v/>
      </c>
      <c r="W23" s="121">
        <f>SUM(W8:W10)</f>
        <v/>
      </c>
      <c r="X23" s="121">
        <f>SUM(X8:X10)</f>
        <v/>
      </c>
      <c r="Y23" s="121">
        <f>SUM(Y8:Y10)</f>
        <v/>
      </c>
      <c r="Z23" s="121">
        <f>SUM(Z8:Z10)</f>
        <v/>
      </c>
      <c r="AA23" s="121">
        <f>SUM(AA8:AA10)</f>
        <v/>
      </c>
      <c r="AB23" s="121">
        <f>SUM(AB8:AB10)</f>
        <v/>
      </c>
      <c r="AC23" s="121">
        <f>SUM(AC8:AC10)</f>
        <v/>
      </c>
      <c r="AD23" s="121">
        <f>SUM(AD8:AD10)</f>
        <v/>
      </c>
      <c r="AE23" s="121">
        <f>SUM(AE8:AE10)</f>
        <v/>
      </c>
      <c r="AF23" s="121">
        <f>SUM(AF8:AF10)</f>
        <v/>
      </c>
      <c r="AG23" s="113">
        <f>SUM(B23:AF23)</f>
        <v/>
      </c>
      <c r="AH23" s="118" t="n"/>
      <c r="AI23" s="58" t="n"/>
      <c r="AJ23" s="58" t="n"/>
      <c r="AK23" s="58" t="n"/>
      <c r="AL23" s="58" t="n"/>
      <c r="AM23" s="58" t="n"/>
      <c r="AN23" s="58" t="n"/>
      <c r="AO23" s="58" t="n"/>
      <c r="AP23" s="58" t="n"/>
      <c r="AQ23" s="58" t="n"/>
    </row>
    <row r="24" ht="18" customHeight="1">
      <c r="A24" s="3" t="inlineStr">
        <is>
          <t>Amer Comm Bank</t>
        </is>
      </c>
      <c r="B24" s="116" t="n"/>
      <c r="C24" s="116" t="n"/>
      <c r="D24" s="116" t="n"/>
      <c r="E24" s="116" t="n"/>
      <c r="F24" s="116" t="n"/>
      <c r="G24" s="116" t="n"/>
      <c r="H24" s="116" t="n"/>
      <c r="I24" s="116" t="n"/>
      <c r="J24" s="116" t="n"/>
      <c r="K24" s="116" t="n"/>
      <c r="L24" s="116" t="n"/>
      <c r="M24" s="116" t="n"/>
      <c r="N24" s="116" t="n"/>
      <c r="O24" s="116" t="n"/>
      <c r="P24" s="116" t="n"/>
      <c r="Q24" s="116" t="n"/>
      <c r="R24" s="116" t="n"/>
      <c r="S24" s="116" t="n"/>
      <c r="T24" s="116" t="n"/>
      <c r="U24" s="116" t="n"/>
      <c r="V24" s="116" t="n"/>
      <c r="W24" s="116" t="n"/>
      <c r="X24" s="116" t="n"/>
      <c r="Y24" s="116" t="n"/>
      <c r="Z24" s="116" t="n"/>
      <c r="AA24" s="116" t="n"/>
      <c r="AB24" s="116" t="n"/>
      <c r="AC24" s="116" t="n"/>
      <c r="AD24" s="116" t="n"/>
      <c r="AE24" s="116" t="n"/>
      <c r="AF24" s="116" t="n"/>
      <c r="AG24" s="113">
        <f>SUM(B24:AF24)</f>
        <v/>
      </c>
      <c r="AH24" s="118" t="n"/>
      <c r="AI24" s="58" t="n"/>
      <c r="AJ24" s="58" t="n"/>
      <c r="AK24" s="58" t="n"/>
      <c r="AL24" s="58" t="n"/>
      <c r="AM24" s="58" t="n"/>
      <c r="AN24" s="58" t="n"/>
      <c r="AO24" s="58" t="n"/>
      <c r="AP24" s="58" t="n"/>
      <c r="AQ24" s="58" t="n"/>
    </row>
    <row r="25" ht="18" customHeight="1">
      <c r="A25" s="3" t="inlineStr">
        <is>
          <t>Crystal Lake Bank</t>
        </is>
      </c>
      <c r="B25" s="116" t="n"/>
      <c r="C25" s="116" t="n"/>
      <c r="D25" s="116" t="n"/>
      <c r="E25" s="116" t="n"/>
      <c r="F25" s="116" t="n"/>
      <c r="G25" s="116" t="n"/>
      <c r="H25" s="116" t="n"/>
      <c r="I25" s="116" t="n"/>
      <c r="J25" s="116" t="n"/>
      <c r="K25" s="116" t="n"/>
      <c r="L25" s="116" t="n"/>
      <c r="M25" s="116" t="n"/>
      <c r="N25" s="116" t="n"/>
      <c r="O25" s="116" t="n"/>
      <c r="P25" s="116" t="n"/>
      <c r="Q25" s="116" t="n"/>
      <c r="R25" s="116" t="n"/>
      <c r="S25" s="116" t="n"/>
      <c r="T25" s="116" t="n"/>
      <c r="U25" s="116" t="n"/>
      <c r="V25" s="116" t="n"/>
      <c r="W25" s="116" t="n"/>
      <c r="X25" s="116" t="n"/>
      <c r="Y25" s="116" t="n"/>
      <c r="Z25" s="116" t="n"/>
      <c r="AA25" s="116" t="n"/>
      <c r="AB25" s="116" t="n"/>
      <c r="AC25" s="116" t="n"/>
      <c r="AD25" s="116" t="n"/>
      <c r="AE25" s="116" t="n"/>
      <c r="AF25" s="116" t="n"/>
      <c r="AG25" s="113">
        <f>SUM(B25:AF25)</f>
        <v/>
      </c>
      <c r="AH25" s="118" t="n"/>
      <c r="AI25" s="58" t="n"/>
      <c r="AJ25" s="58" t="n"/>
      <c r="AK25" s="58" t="n"/>
      <c r="AL25" s="58" t="n"/>
      <c r="AM25" s="58" t="n"/>
      <c r="AN25" s="58" t="n"/>
      <c r="AO25" s="58" t="n"/>
      <c r="AP25" s="58" t="n"/>
      <c r="AQ25" s="58" t="n"/>
    </row>
    <row r="26" ht="18" customHeight="1">
      <c r="A26" s="17" t="inlineStr">
        <is>
          <t>CREDIT CARD</t>
        </is>
      </c>
      <c r="B26" s="123" t="n"/>
      <c r="C26" s="123" t="n"/>
      <c r="D26" s="123" t="n"/>
      <c r="E26" s="123" t="n"/>
      <c r="F26" s="123" t="n"/>
      <c r="G26" s="123" t="n"/>
      <c r="H26" s="123" t="n"/>
      <c r="I26" s="123" t="n"/>
      <c r="J26" s="123" t="n"/>
      <c r="K26" s="123" t="n"/>
      <c r="L26" s="123" t="n"/>
      <c r="M26" s="123" t="n"/>
      <c r="N26" s="123" t="n"/>
      <c r="O26" s="123" t="n"/>
      <c r="P26" s="123" t="n"/>
      <c r="Q26" s="123" t="n"/>
      <c r="R26" s="123" t="n"/>
      <c r="S26" s="123" t="n"/>
      <c r="T26" s="123" t="n"/>
      <c r="U26" s="123" t="n"/>
      <c r="V26" s="123" t="n"/>
      <c r="W26" s="123" t="n"/>
      <c r="X26" s="123" t="n"/>
      <c r="Y26" s="123" t="n"/>
      <c r="Z26" s="60" t="n"/>
      <c r="AA26" s="61" t="n"/>
      <c r="AB26" s="123" t="n"/>
      <c r="AC26" s="123" t="n"/>
      <c r="AD26" s="123" t="n"/>
      <c r="AE26" s="123" t="n"/>
      <c r="AF26" s="123" t="n"/>
      <c r="AG26" s="124">
        <f>SUM(B26:AF26)</f>
        <v/>
      </c>
      <c r="AH26" s="125" t="n"/>
      <c r="AI26" s="62" t="n"/>
      <c r="AJ26" s="58" t="n"/>
      <c r="AK26" s="58" t="n"/>
      <c r="AL26" s="58" t="n"/>
      <c r="AM26" s="58" t="n"/>
      <c r="AN26" s="58" t="n"/>
      <c r="AO26" s="58" t="n"/>
      <c r="AP26" s="58" t="n"/>
      <c r="AQ26" s="58" t="n"/>
    </row>
    <row r="27" ht="18" customHeight="1">
      <c r="A27" s="3" t="inlineStr">
        <is>
          <t>C C Mojo Fortis</t>
        </is>
      </c>
      <c r="B27" s="112" t="n"/>
      <c r="C27" s="112" t="n"/>
      <c r="D27" s="112" t="n"/>
      <c r="E27" s="112" t="n"/>
      <c r="F27" s="126" t="n"/>
      <c r="G27" s="112" t="n"/>
      <c r="H27" s="112" t="n"/>
      <c r="I27" s="112" t="n"/>
      <c r="J27" s="112" t="n"/>
      <c r="K27" s="112" t="n"/>
      <c r="L27" s="112" t="n"/>
      <c r="M27" s="112" t="n"/>
      <c r="N27" s="112" t="n"/>
      <c r="O27" s="112" t="n"/>
      <c r="P27" s="112" t="n"/>
      <c r="Q27" s="112" t="n"/>
      <c r="R27" s="112" t="n"/>
      <c r="S27" s="112" t="n"/>
      <c r="T27" s="112" t="n"/>
      <c r="U27" s="112" t="n"/>
      <c r="V27" s="112" t="n"/>
      <c r="W27" s="112" t="n"/>
      <c r="X27" s="112" t="n"/>
      <c r="Y27" s="112" t="n"/>
      <c r="Z27" s="116" t="n"/>
      <c r="AA27" s="112" t="n"/>
      <c r="AB27" s="112" t="n"/>
      <c r="AC27" s="112" t="n"/>
      <c r="AD27" s="112" t="n"/>
      <c r="AE27" s="112" t="n"/>
      <c r="AF27" s="112" t="n"/>
      <c r="AG27" s="113">
        <f>SUM(B27:AF27)</f>
        <v/>
      </c>
      <c r="AH27" s="114" t="n"/>
      <c r="AI27" s="115">
        <f>SUM(AG27-AH27)</f>
        <v/>
      </c>
      <c r="AJ27" s="58" t="n"/>
      <c r="AK27" s="58" t="n"/>
      <c r="AL27" s="58" t="n"/>
      <c r="AM27" s="58" t="n"/>
      <c r="AN27" s="58" t="n"/>
      <c r="AO27" s="58" t="n"/>
      <c r="AP27" s="58" t="n"/>
      <c r="AQ27" s="58" t="n"/>
    </row>
    <row r="28" ht="18" customHeight="1">
      <c r="A28" s="3" t="inlineStr">
        <is>
          <t>Shift4 &amp; Square</t>
        </is>
      </c>
      <c r="B28" s="116" t="n"/>
      <c r="C28" s="112" t="n"/>
      <c r="D28" s="112" t="n"/>
      <c r="E28" s="112" t="n"/>
      <c r="F28" s="112" t="n"/>
      <c r="G28" s="116" t="n"/>
      <c r="H28" s="112" t="n"/>
      <c r="I28" s="112" t="n"/>
      <c r="J28" s="112" t="n"/>
      <c r="K28" s="112" t="n"/>
      <c r="L28" s="112" t="n"/>
      <c r="M28" s="112" t="n"/>
      <c r="N28" s="112" t="n"/>
      <c r="O28" s="112" t="n"/>
      <c r="P28" s="116" t="n"/>
      <c r="Q28" s="112" t="n"/>
      <c r="R28" s="112" t="n"/>
      <c r="S28" s="112" t="n"/>
      <c r="T28" s="112" t="n"/>
      <c r="U28" s="112" t="n"/>
      <c r="V28" s="112" t="n"/>
      <c r="W28" s="112" t="n"/>
      <c r="X28" s="112" t="n"/>
      <c r="Y28" s="112" t="n"/>
      <c r="Z28" s="112" t="n"/>
      <c r="AA28" s="112" t="n"/>
      <c r="AB28" s="112" t="n"/>
      <c r="AC28" s="116" t="n"/>
      <c r="AD28" s="112" t="n"/>
      <c r="AE28" s="112" t="n"/>
      <c r="AF28" s="112" t="n"/>
      <c r="AG28" s="113">
        <f>SUM(B28:AF28)</f>
        <v/>
      </c>
      <c r="AH28" s="114" t="n"/>
      <c r="AI28" s="115">
        <f>SUM(AG28-AH28)</f>
        <v/>
      </c>
      <c r="AJ28" s="58" t="n"/>
      <c r="AK28" s="58" t="n"/>
      <c r="AL28" s="58" t="n"/>
      <c r="AM28" s="58" t="n"/>
      <c r="AN28" s="58" t="n"/>
      <c r="AO28" s="58" t="n"/>
      <c r="AP28" s="58" t="n"/>
      <c r="AQ28" s="58" t="n"/>
    </row>
    <row r="29" ht="15.75" customHeight="1">
      <c r="A29" s="3" t="inlineStr">
        <is>
          <t>TTL Payouts &amp; Deposits</t>
        </is>
      </c>
      <c r="B29" s="113">
        <f>SUM(B22:B28)</f>
        <v/>
      </c>
      <c r="C29" s="113">
        <f>SUM(C22:C28)</f>
        <v/>
      </c>
      <c r="D29" s="113">
        <f>SUM(D22:D28)</f>
        <v/>
      </c>
      <c r="E29" s="113">
        <f>SUM(E22:E28)</f>
        <v/>
      </c>
      <c r="F29" s="113">
        <f>SUM(F22:F28)</f>
        <v/>
      </c>
      <c r="G29" s="113">
        <f>SUM(G22:G28)</f>
        <v/>
      </c>
      <c r="H29" s="113">
        <f>SUM(H22:H28)</f>
        <v/>
      </c>
      <c r="I29" s="113">
        <f>SUM(I22:I28)</f>
        <v/>
      </c>
      <c r="J29" s="113">
        <f>SUM(J22:J28)</f>
        <v/>
      </c>
      <c r="K29" s="113">
        <f>SUM(K22:K28)</f>
        <v/>
      </c>
      <c r="L29" s="113">
        <f>SUM(L22:L28)</f>
        <v/>
      </c>
      <c r="M29" s="113">
        <f>SUM(M22:M28)</f>
        <v/>
      </c>
      <c r="N29" s="113">
        <f>SUM(N22:N28)</f>
        <v/>
      </c>
      <c r="O29" s="113">
        <f>SUM(O22:O28)</f>
        <v/>
      </c>
      <c r="P29" s="113">
        <f>SUM(P22:P28)</f>
        <v/>
      </c>
      <c r="Q29" s="113">
        <f>SUM(Q22:Q28)</f>
        <v/>
      </c>
      <c r="R29" s="113">
        <f>SUM(R22:R28)</f>
        <v/>
      </c>
      <c r="S29" s="113">
        <f>SUM(S22:S28)</f>
        <v/>
      </c>
      <c r="T29" s="113">
        <f>SUM(T22:T28)</f>
        <v/>
      </c>
      <c r="U29" s="113">
        <f>SUM(U22:U28)</f>
        <v/>
      </c>
      <c r="V29" s="113">
        <f>SUM(V22:V28)</f>
        <v/>
      </c>
      <c r="W29" s="113">
        <f>SUM(W22:W28)</f>
        <v/>
      </c>
      <c r="X29" s="113">
        <f>SUM(X22:X28)</f>
        <v/>
      </c>
      <c r="Y29" s="113">
        <f>SUM(Y22:Y28)</f>
        <v/>
      </c>
      <c r="Z29" s="113">
        <f>SUM(Z22:Z28)</f>
        <v/>
      </c>
      <c r="AA29" s="113">
        <f>SUM(AA22:AA28)</f>
        <v/>
      </c>
      <c r="AB29" s="113">
        <f>SUM(AB22:AB28)</f>
        <v/>
      </c>
      <c r="AC29" s="113">
        <f>SUM(AC22:AC28)</f>
        <v/>
      </c>
      <c r="AD29" s="113">
        <f>SUM(AD22:AD28)</f>
        <v/>
      </c>
      <c r="AE29" s="113">
        <f>SUM(AE22:AE28)</f>
        <v/>
      </c>
      <c r="AF29" s="113">
        <f>SUM(AF22:AF28)</f>
        <v/>
      </c>
      <c r="AG29" s="113">
        <f>SUM(B29:AF29)</f>
        <v/>
      </c>
      <c r="AH29" s="127" t="n"/>
      <c r="AI29" s="58" t="n"/>
      <c r="AJ29" s="58" t="n"/>
      <c r="AK29" s="58" t="n"/>
      <c r="AL29" s="58" t="n"/>
      <c r="AM29" s="58" t="n"/>
      <c r="AN29" s="58" t="n"/>
      <c r="AO29" s="58" t="n"/>
      <c r="AP29" s="58" t="n"/>
      <c r="AQ29" s="58" t="n"/>
    </row>
    <row r="30" ht="15.75" customHeight="1">
      <c r="A30" s="3" t="inlineStr">
        <is>
          <t>CLOSING CASH</t>
        </is>
      </c>
      <c r="B30" s="116">
        <f>SUM(B14-B29)</f>
        <v/>
      </c>
      <c r="C30" s="116">
        <f>SUM(C14-C29)</f>
        <v/>
      </c>
      <c r="D30" s="116">
        <f>SUM(D14-D29)</f>
        <v/>
      </c>
      <c r="E30" s="116">
        <f>SUM(E14-E29)</f>
        <v/>
      </c>
      <c r="F30" s="116">
        <f>SUM(F14-F29)</f>
        <v/>
      </c>
      <c r="G30" s="116">
        <f>SUM(G14-G29)</f>
        <v/>
      </c>
      <c r="H30" s="116">
        <f>SUM(H14-H29)</f>
        <v/>
      </c>
      <c r="I30" s="116">
        <f>SUM(I14-I29)</f>
        <v/>
      </c>
      <c r="J30" s="116">
        <f>SUM(J14-J29)</f>
        <v/>
      </c>
      <c r="K30" s="116">
        <f>SUM(K14-K29)</f>
        <v/>
      </c>
      <c r="L30" s="116">
        <f>SUM(L14-L29)</f>
        <v/>
      </c>
      <c r="M30" s="116">
        <f>SUM(M14-M29)</f>
        <v/>
      </c>
      <c r="N30" s="116">
        <f>SUM(N14-N29)</f>
        <v/>
      </c>
      <c r="O30" s="116">
        <f>SUM(O14-O29)</f>
        <v/>
      </c>
      <c r="P30" s="116">
        <f>SUM(P14-P29)</f>
        <v/>
      </c>
      <c r="Q30" s="116">
        <f>SUM(Q14-Q29)</f>
        <v/>
      </c>
      <c r="R30" s="116">
        <f>SUM(R14-R29)</f>
        <v/>
      </c>
      <c r="S30" s="116">
        <f>SUM(S14-S29)</f>
        <v/>
      </c>
      <c r="T30" s="116">
        <f>SUM(T14-T29)</f>
        <v/>
      </c>
      <c r="U30" s="116">
        <f>SUM(U14-U29)</f>
        <v/>
      </c>
      <c r="V30" s="116">
        <f>SUM(V14-V29)</f>
        <v/>
      </c>
      <c r="W30" s="116">
        <f>SUM(W14-W29)</f>
        <v/>
      </c>
      <c r="X30" s="116">
        <f>SUM(X14-X29)</f>
        <v/>
      </c>
      <c r="Y30" s="116">
        <f>SUM(Y14-Y29)</f>
        <v/>
      </c>
      <c r="Z30" s="116">
        <f>SUM(Z14-Z29)</f>
        <v/>
      </c>
      <c r="AA30" s="116">
        <f>SUM(AA14-AA29)</f>
        <v/>
      </c>
      <c r="AB30" s="116">
        <f>SUM(AB14-AB29)</f>
        <v/>
      </c>
      <c r="AC30" s="116">
        <f>SUM(AC14-AC29)</f>
        <v/>
      </c>
      <c r="AD30" s="116">
        <f>SUM(AD14-AD29)</f>
        <v/>
      </c>
      <c r="AE30" s="116">
        <f>SUM(AE14-AE29)</f>
        <v/>
      </c>
      <c r="AF30" s="116">
        <f>SUM(AF14-AF29)</f>
        <v/>
      </c>
      <c r="AG30" s="113">
        <f>SUM(B30:AF30)</f>
        <v/>
      </c>
      <c r="AH30" s="127" t="n"/>
      <c r="AI30" s="58" t="n"/>
      <c r="AJ30" s="58" t="n"/>
      <c r="AK30" s="58" t="n"/>
      <c r="AL30" s="58" t="n"/>
      <c r="AM30" s="58" t="n"/>
      <c r="AN30" s="58" t="n"/>
      <c r="AO30" s="58" t="n"/>
      <c r="AP30" s="58" t="n"/>
      <c r="AQ30" s="58" t="n"/>
    </row>
    <row r="31" ht="15.75" customHeight="1">
      <c r="A31" s="3" t="inlineStr">
        <is>
          <t>TOTAL ACCT FOR</t>
        </is>
      </c>
      <c r="B31" s="116">
        <f>SUM(B29:B30)</f>
        <v/>
      </c>
      <c r="C31" s="116">
        <f>SUM(C29:C30)</f>
        <v/>
      </c>
      <c r="D31" s="116">
        <f>SUM(D29:D30)</f>
        <v/>
      </c>
      <c r="E31" s="116">
        <f>SUM(E29:E30)</f>
        <v/>
      </c>
      <c r="F31" s="116">
        <f>SUM(F29:F30)</f>
        <v/>
      </c>
      <c r="G31" s="116">
        <f>SUM(G29:G30)</f>
        <v/>
      </c>
      <c r="H31" s="116">
        <f>SUM(H29:H30)</f>
        <v/>
      </c>
      <c r="I31" s="116">
        <f>SUM(I29:I30)</f>
        <v/>
      </c>
      <c r="J31" s="116">
        <f>SUM(J29:J30)</f>
        <v/>
      </c>
      <c r="K31" s="116">
        <f>SUM(K29:K30)</f>
        <v/>
      </c>
      <c r="L31" s="116">
        <f>SUM(L29:L30)</f>
        <v/>
      </c>
      <c r="M31" s="116">
        <f>SUM(M29:M30)</f>
        <v/>
      </c>
      <c r="N31" s="116">
        <f>SUM(N29:N30)</f>
        <v/>
      </c>
      <c r="O31" s="116">
        <f>SUM(O29:O30)</f>
        <v/>
      </c>
      <c r="P31" s="116">
        <f>SUM(P29:P30)</f>
        <v/>
      </c>
      <c r="Q31" s="116">
        <f>SUM(Q29:Q30)</f>
        <v/>
      </c>
      <c r="R31" s="116">
        <f>SUM(R29:R30)</f>
        <v/>
      </c>
      <c r="S31" s="116">
        <f>SUM(S29:S30)</f>
        <v/>
      </c>
      <c r="T31" s="116">
        <f>SUM(T29:T30)</f>
        <v/>
      </c>
      <c r="U31" s="116">
        <f>SUM(U29:U30)</f>
        <v/>
      </c>
      <c r="V31" s="116">
        <f>SUM(V29:V30)</f>
        <v/>
      </c>
      <c r="W31" s="116">
        <f>SUM(W29:W30)</f>
        <v/>
      </c>
      <c r="X31" s="116">
        <f>SUM(X29:X30)</f>
        <v/>
      </c>
      <c r="Y31" s="116">
        <f>SUM(Y29:Y30)</f>
        <v/>
      </c>
      <c r="Z31" s="116">
        <f>SUM(Z29:Z30)</f>
        <v/>
      </c>
      <c r="AA31" s="116">
        <f>SUM(AA29:AA30)</f>
        <v/>
      </c>
      <c r="AB31" s="116">
        <f>SUM(AB29:AB30)</f>
        <v/>
      </c>
      <c r="AC31" s="116">
        <f>SUM(AC29:AC30)</f>
        <v/>
      </c>
      <c r="AD31" s="116">
        <f>SUM(AD29:AD30)</f>
        <v/>
      </c>
      <c r="AE31" s="116">
        <f>SUM(AE29:AE30)</f>
        <v/>
      </c>
      <c r="AF31" s="116">
        <f>SUM(AF29:AF30)</f>
        <v/>
      </c>
      <c r="AG31" s="113">
        <f>SUM(AG29:AG30)</f>
        <v/>
      </c>
      <c r="AH31" s="127" t="n"/>
      <c r="AI31" s="58" t="n"/>
      <c r="AJ31" s="58" t="n"/>
      <c r="AK31" s="58" t="n"/>
      <c r="AL31" s="58" t="n"/>
      <c r="AM31" s="58" t="n"/>
      <c r="AN31" s="58" t="n"/>
      <c r="AO31" s="58" t="n"/>
      <c r="AP31" s="58" t="n"/>
      <c r="AQ31" s="58" t="n"/>
    </row>
    <row r="32" ht="15.75" customHeight="1">
      <c r="A32" s="3" t="inlineStr">
        <is>
          <t>SERVICE CHARGES</t>
        </is>
      </c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112" t="n"/>
      <c r="N32" s="112" t="n"/>
      <c r="O32" s="112" t="n"/>
      <c r="P32" s="112" t="n"/>
      <c r="Q32" s="112" t="n"/>
      <c r="R32" s="112" t="n"/>
      <c r="S32" s="112" t="n"/>
      <c r="T32" s="112" t="n"/>
      <c r="U32" s="112" t="n"/>
      <c r="V32" s="112" t="n"/>
      <c r="W32" s="112" t="n"/>
      <c r="X32" s="112" t="n"/>
      <c r="Y32" s="112" t="n"/>
      <c r="Z32" s="112" t="n"/>
      <c r="AA32" s="112" t="n"/>
      <c r="AB32" s="112" t="n"/>
      <c r="AC32" s="112" t="n"/>
      <c r="AD32" s="123" t="n"/>
      <c r="AE32" s="123" t="n"/>
      <c r="AF32" s="123" t="n"/>
      <c r="AG32" s="116">
        <f>SUM(B32:AF32)</f>
        <v/>
      </c>
      <c r="AH32" s="114" t="n"/>
      <c r="AI32" s="115">
        <f>SUM(AG32-AH32)</f>
        <v/>
      </c>
      <c r="AJ32" s="58" t="n"/>
      <c r="AK32" s="58" t="n"/>
      <c r="AL32" s="58" t="n"/>
      <c r="AM32" s="58" t="n"/>
      <c r="AN32" s="58" t="n"/>
      <c r="AO32" s="58" t="n"/>
      <c r="AP32" s="58" t="n"/>
      <c r="AQ32" s="58" t="n"/>
    </row>
    <row r="33" ht="15.75" customHeight="1">
      <c r="A33" s="15" t="inlineStr">
        <is>
          <t>CUSTOMER COUNT</t>
        </is>
      </c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  <c r="K33" s="11" t="n"/>
      <c r="L33" s="11" t="n"/>
      <c r="M33" s="11" t="n"/>
      <c r="N33" s="11" t="n"/>
      <c r="O33" s="11" t="n"/>
      <c r="P33" s="11" t="n"/>
      <c r="Q33" s="11" t="n"/>
      <c r="R33" s="11" t="n"/>
      <c r="S33" s="11" t="n"/>
      <c r="T33" s="11" t="n"/>
      <c r="U33" s="11" t="n"/>
      <c r="V33" s="11" t="n"/>
      <c r="W33" s="11" t="n"/>
      <c r="X33" s="11" t="n"/>
      <c r="Y33" s="11" t="n"/>
      <c r="Z33" s="11" t="n"/>
      <c r="AA33" s="11" t="n"/>
      <c r="AB33" s="11" t="n"/>
      <c r="AC33" s="11" t="n"/>
      <c r="AD33" s="11" t="n"/>
      <c r="AE33" s="11" t="n"/>
      <c r="AF33" s="11" t="n"/>
      <c r="AG33" s="16">
        <f>SUM(B33:AF33)</f>
        <v/>
      </c>
      <c r="AH33" s="21" t="n"/>
      <c r="AI33" s="115">
        <f>SUM(AG33-AH33)</f>
        <v/>
      </c>
      <c r="AJ33" s="58" t="n"/>
      <c r="AK33" s="58" t="n"/>
      <c r="AL33" s="58" t="n"/>
      <c r="AM33" s="58" t="n"/>
      <c r="AN33" s="58" t="n"/>
      <c r="AO33" s="58" t="n"/>
      <c r="AP33" s="58" t="n"/>
      <c r="AQ33" s="58" t="n"/>
    </row>
    <row r="34" customFormat="1" s="6">
      <c r="A34" s="58" t="n"/>
      <c r="B34" s="58" t="n"/>
      <c r="C34" s="58" t="n"/>
      <c r="D34" s="58" t="n"/>
      <c r="E34" s="58" t="n"/>
      <c r="F34" s="58" t="n"/>
      <c r="G34" s="58" t="n"/>
      <c r="H34" s="58" t="n"/>
      <c r="I34" s="58" t="n"/>
      <c r="J34" s="58" t="n"/>
      <c r="K34" s="58" t="n"/>
      <c r="L34" s="58" t="n"/>
      <c r="M34" s="58" t="n"/>
      <c r="N34" s="58" t="n"/>
      <c r="O34" s="58" t="n"/>
      <c r="P34" s="58" t="n"/>
      <c r="Q34" s="58" t="n"/>
      <c r="R34" s="58" t="n"/>
      <c r="S34" s="58" t="n"/>
      <c r="T34" s="58" t="n"/>
      <c r="U34" s="58" t="n"/>
      <c r="V34" s="58" t="n"/>
      <c r="W34" s="58" t="n"/>
      <c r="X34" s="58" t="n"/>
      <c r="Y34" s="58" t="n"/>
      <c r="Z34" s="58" t="n"/>
      <c r="AA34" s="58" t="n"/>
      <c r="AB34" s="58" t="n"/>
      <c r="AC34" s="58" t="n"/>
      <c r="AD34" s="58" t="n"/>
      <c r="AE34" s="58" t="n"/>
      <c r="AF34" s="58" t="n"/>
      <c r="AG34" s="58" t="n"/>
      <c r="AH34" s="58" t="n"/>
      <c r="AI34" s="118" t="n"/>
      <c r="AJ34" s="58" t="n"/>
      <c r="AK34" s="58" t="n"/>
      <c r="AL34" s="58" t="n"/>
      <c r="AM34" s="58" t="n"/>
      <c r="AN34" s="58" t="n"/>
      <c r="AO34" s="58" t="n"/>
      <c r="AP34" s="58" t="n"/>
      <c r="AQ34" s="58" t="n"/>
    </row>
    <row r="35">
      <c r="A35" s="58" t="n"/>
      <c r="B35" s="58" t="n"/>
      <c r="C35" s="58" t="n"/>
      <c r="D35" s="58" t="n"/>
      <c r="E35" s="58" t="n"/>
      <c r="F35" s="58" t="n"/>
      <c r="G35" s="58" t="n"/>
      <c r="H35" s="58" t="n"/>
      <c r="I35" s="58" t="n"/>
      <c r="J35" s="58" t="n"/>
      <c r="K35" s="58" t="n"/>
      <c r="L35" s="58" t="n"/>
      <c r="M35" s="58" t="n"/>
      <c r="N35" s="58" t="n"/>
      <c r="O35" s="58" t="n"/>
      <c r="P35" s="58" t="n"/>
      <c r="Q35" s="58" t="n"/>
      <c r="R35" s="58" t="n"/>
      <c r="S35" s="58" t="n"/>
      <c r="T35" s="58" t="n"/>
      <c r="U35" s="58" t="n"/>
      <c r="V35" s="58" t="n"/>
      <c r="W35" s="58" t="n"/>
      <c r="X35" s="58" t="n"/>
      <c r="Y35" s="58" t="n"/>
      <c r="Z35" s="58" t="n"/>
      <c r="AA35" s="58" t="n"/>
      <c r="AB35" s="58" t="n"/>
      <c r="AC35" s="58" t="n"/>
      <c r="AD35" s="58" t="n"/>
      <c r="AE35" s="58" t="n"/>
      <c r="AF35" s="58" t="n"/>
      <c r="AG35" s="58" t="n"/>
      <c r="AH35" s="58" t="n"/>
      <c r="AI35" s="118" t="n"/>
      <c r="AJ35" s="58" t="n"/>
      <c r="AK35" s="58" t="n"/>
      <c r="AL35" s="58" t="n"/>
      <c r="AM35" s="58" t="n"/>
      <c r="AN35" s="58" t="n"/>
      <c r="AO35" s="58" t="n"/>
      <c r="AP35" s="58" t="n"/>
      <c r="AQ35" s="58" t="n"/>
    </row>
    <row r="36" ht="15.75" customHeight="1">
      <c r="A36" s="19" t="inlineStr">
        <is>
          <t>Tips Paid to Servers%</t>
        </is>
      </c>
      <c r="B36" s="64">
        <f>SUM(B32/B5)</f>
        <v/>
      </c>
      <c r="C36" s="64">
        <f>SUM(C32/C5)</f>
        <v/>
      </c>
      <c r="D36" s="64">
        <f>SUM(D32/D5)</f>
        <v/>
      </c>
      <c r="E36" s="64">
        <f>SUM(E32/E5)</f>
        <v/>
      </c>
      <c r="F36" s="64">
        <f>SUM(F32/F5)</f>
        <v/>
      </c>
      <c r="G36" s="64">
        <f>SUM(G32/G5)</f>
        <v/>
      </c>
      <c r="H36" s="64">
        <f>SUM(H32/H5)</f>
        <v/>
      </c>
      <c r="I36" s="64">
        <f>SUM(I32/I5)</f>
        <v/>
      </c>
      <c r="J36" s="64">
        <f>SUM(J32/J5)</f>
        <v/>
      </c>
      <c r="K36" s="64">
        <f>SUM(K32/K5)</f>
        <v/>
      </c>
      <c r="L36" s="64">
        <f>SUM(L32/L5)</f>
        <v/>
      </c>
      <c r="M36" s="64">
        <f>SUM(M32/M5)</f>
        <v/>
      </c>
      <c r="N36" s="64">
        <f>SUM(N32/N5)</f>
        <v/>
      </c>
      <c r="O36" s="64">
        <f>SUM(O32/O5)</f>
        <v/>
      </c>
      <c r="P36" s="64">
        <f>SUM(P32/P5)</f>
        <v/>
      </c>
      <c r="Q36" s="64">
        <f>SUM(Q32/Q5)</f>
        <v/>
      </c>
      <c r="R36" s="64">
        <f>SUM(R32/R5)</f>
        <v/>
      </c>
      <c r="S36" s="64">
        <f>SUM(S32/S5)</f>
        <v/>
      </c>
      <c r="T36" s="64">
        <f>SUM(T32/T5)</f>
        <v/>
      </c>
      <c r="U36" s="64">
        <f>SUM(U32/U5)</f>
        <v/>
      </c>
      <c r="V36" s="64">
        <f>SUM(V32/V5)</f>
        <v/>
      </c>
      <c r="W36" s="64">
        <f>SUM(W32/W5)</f>
        <v/>
      </c>
      <c r="X36" s="64">
        <f>SUM(X32/X5)</f>
        <v/>
      </c>
      <c r="Y36" s="64">
        <f>SUM(Y32/Y5)</f>
        <v/>
      </c>
      <c r="Z36" s="64">
        <f>SUM(Z32/Z5)</f>
        <v/>
      </c>
      <c r="AA36" s="64">
        <f>SUM(AA32/AA5)</f>
        <v/>
      </c>
      <c r="AB36" s="64">
        <f>SUM(AB32/AB5)</f>
        <v/>
      </c>
      <c r="AC36" s="64">
        <f>SUM(AC32/AC5)</f>
        <v/>
      </c>
      <c r="AD36" s="64">
        <f>SUM(AD32/AD5)</f>
        <v/>
      </c>
      <c r="AE36" s="64">
        <f>SUM(AE32/AE5)</f>
        <v/>
      </c>
      <c r="AF36" s="64">
        <f>SUM(AF32/AF5)</f>
        <v/>
      </c>
      <c r="AG36" s="64">
        <f>SUM(AG32/AG5)</f>
        <v/>
      </c>
      <c r="AH36" s="58" t="n"/>
      <c r="AI36" s="118" t="n"/>
      <c r="AJ36" s="58" t="n"/>
      <c r="AK36" s="58" t="n"/>
      <c r="AL36" s="58" t="n"/>
      <c r="AM36" s="58" t="n"/>
      <c r="AN36" s="58" t="n"/>
      <c r="AO36" s="58" t="n"/>
      <c r="AP36" s="58" t="n"/>
      <c r="AQ36" s="58" t="n"/>
    </row>
    <row r="37" ht="19.5" customHeight="1">
      <c r="A37" s="58" t="n"/>
      <c r="B37" s="58" t="n"/>
      <c r="C37" s="58" t="n"/>
      <c r="D37" s="58" t="n"/>
      <c r="E37" s="58" t="n"/>
      <c r="F37" s="58" t="n"/>
      <c r="G37" s="58" t="n"/>
      <c r="H37" s="58" t="n"/>
      <c r="I37" s="58" t="n"/>
      <c r="J37" s="58" t="n"/>
      <c r="K37" s="58" t="n"/>
      <c r="L37" s="58" t="n"/>
      <c r="M37" s="58" t="n"/>
      <c r="N37" s="58" t="n"/>
      <c r="O37" s="58" t="n"/>
      <c r="P37" s="58" t="n"/>
      <c r="Q37" s="58" t="n"/>
      <c r="R37" s="58" t="n"/>
      <c r="S37" s="58" t="n"/>
      <c r="T37" s="58" t="n"/>
      <c r="U37" s="58" t="n"/>
      <c r="V37" s="58" t="n"/>
      <c r="W37" s="58" t="n"/>
      <c r="X37" s="58" t="n"/>
      <c r="Y37" s="58" t="n"/>
      <c r="Z37" s="58" t="n"/>
      <c r="AA37" s="58" t="n"/>
      <c r="AB37" s="58" t="n"/>
      <c r="AC37" s="58" t="n"/>
      <c r="AD37" s="58" t="n"/>
      <c r="AE37" s="58" t="n"/>
      <c r="AF37" s="58" t="n"/>
      <c r="AG37" s="58" t="n"/>
      <c r="AH37" s="58" t="n"/>
      <c r="AI37" s="118" t="n"/>
      <c r="AJ37" s="58" t="n"/>
      <c r="AK37" s="58" t="n"/>
      <c r="AL37" s="58" t="n"/>
      <c r="AM37" s="58" t="n"/>
      <c r="AN37" s="58" t="n"/>
      <c r="AO37" s="58" t="n"/>
      <c r="AP37" s="58" t="n"/>
      <c r="AQ37" s="58" t="n"/>
    </row>
    <row r="38" ht="15.75" customHeight="1">
      <c r="A38" s="13" t="inlineStr">
        <is>
          <t>Date</t>
        </is>
      </c>
      <c r="B38" s="12" t="n">
        <v>1</v>
      </c>
      <c r="C38" s="12" t="n">
        <v>2</v>
      </c>
      <c r="D38" s="12" t="n">
        <v>3</v>
      </c>
      <c r="E38" s="12" t="n">
        <v>4</v>
      </c>
      <c r="F38" s="12" t="n">
        <v>5</v>
      </c>
      <c r="G38" s="12" t="n">
        <v>6</v>
      </c>
      <c r="H38" s="12" t="n">
        <v>7</v>
      </c>
      <c r="I38" s="12" t="n">
        <v>8</v>
      </c>
      <c r="J38" s="12" t="n">
        <v>9</v>
      </c>
      <c r="K38" s="12" t="n">
        <v>10</v>
      </c>
      <c r="L38" s="12" t="n">
        <v>11</v>
      </c>
      <c r="M38" s="12" t="n">
        <v>12</v>
      </c>
      <c r="N38" s="12" t="n">
        <v>13</v>
      </c>
      <c r="O38" s="12" t="n">
        <v>14</v>
      </c>
      <c r="P38" s="12" t="n">
        <v>15</v>
      </c>
      <c r="Q38" s="12" t="n">
        <v>16</v>
      </c>
      <c r="R38" s="12" t="n">
        <v>17</v>
      </c>
      <c r="S38" s="12" t="n">
        <v>18</v>
      </c>
      <c r="T38" s="12" t="n">
        <v>19</v>
      </c>
      <c r="U38" s="12" t="n">
        <v>20</v>
      </c>
      <c r="V38" s="12" t="n">
        <v>21</v>
      </c>
      <c r="W38" s="12" t="n">
        <v>22</v>
      </c>
      <c r="X38" s="12" t="n">
        <v>23</v>
      </c>
      <c r="Y38" s="12" t="n">
        <v>24</v>
      </c>
      <c r="Z38" s="12" t="n">
        <v>25</v>
      </c>
      <c r="AA38" s="12" t="n">
        <v>26</v>
      </c>
      <c r="AB38" s="12" t="n">
        <v>27</v>
      </c>
      <c r="AC38" s="12" t="n">
        <v>28</v>
      </c>
      <c r="AD38" s="14" t="n">
        <v>29</v>
      </c>
      <c r="AE38" s="14" t="n">
        <v>30</v>
      </c>
      <c r="AF38" s="14" t="n">
        <v>31</v>
      </c>
      <c r="AG38" s="18" t="inlineStr">
        <is>
          <t>Totals</t>
        </is>
      </c>
      <c r="AH38" s="110" t="inlineStr">
        <is>
          <t>Entry Error checking</t>
        </is>
      </c>
      <c r="AI38" s="110" t="inlineStr">
        <is>
          <t>Data Entry Error if above $0</t>
        </is>
      </c>
      <c r="AJ38" s="58" t="n"/>
      <c r="AK38" s="58" t="n"/>
      <c r="AL38" s="58" t="n"/>
      <c r="AM38" s="58" t="n"/>
      <c r="AN38" s="58" t="n"/>
      <c r="AO38" s="58" t="n"/>
      <c r="AP38" s="58" t="n"/>
      <c r="AQ38" s="58" t="n"/>
    </row>
    <row r="39" ht="15.75" customHeight="1">
      <c r="A39" s="128" t="inlineStr">
        <is>
          <t xml:space="preserve"> Netsales</t>
        </is>
      </c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112" t="n"/>
      <c r="N39" s="112" t="n"/>
      <c r="O39" s="112" t="n"/>
      <c r="P39" s="112" t="n"/>
      <c r="Q39" s="112" t="n"/>
      <c r="R39" s="112" t="n"/>
      <c r="S39" s="112" t="n"/>
      <c r="T39" s="112" t="n"/>
      <c r="U39" s="112" t="n"/>
      <c r="V39" s="112" t="n"/>
      <c r="W39" s="112" t="n"/>
      <c r="X39" s="112" t="n"/>
      <c r="Y39" s="112" t="n"/>
      <c r="Z39" s="112" t="n"/>
      <c r="AA39" s="112" t="n"/>
      <c r="AB39" s="112" t="n"/>
      <c r="AC39" s="112" t="n"/>
      <c r="AD39" s="112" t="n"/>
      <c r="AE39" s="112" t="n"/>
      <c r="AF39" s="112" t="n"/>
      <c r="AG39" s="116">
        <f>SUM(B39:AF39)</f>
        <v/>
      </c>
      <c r="AH39" s="129" t="n"/>
      <c r="AI39" s="128">
        <f>SUM(AG39-AH39)</f>
        <v/>
      </c>
      <c r="AJ39" s="58" t="n"/>
      <c r="AK39" s="58" t="n"/>
      <c r="AL39" s="58" t="n"/>
      <c r="AM39" s="58" t="n"/>
      <c r="AN39" s="58" t="n"/>
      <c r="AO39" s="58" t="n"/>
      <c r="AP39" s="58" t="n"/>
      <c r="AQ39" s="58" t="n"/>
    </row>
    <row r="40" ht="15.75" customHeight="1">
      <c r="A40" s="130" t="n"/>
      <c r="B40" s="131" t="n"/>
      <c r="C40" s="131" t="n"/>
      <c r="D40" s="131" t="n"/>
      <c r="E40" s="131" t="n"/>
      <c r="F40" s="131" t="n"/>
      <c r="G40" s="131" t="n"/>
      <c r="H40" s="131" t="n"/>
      <c r="I40" s="131" t="n"/>
      <c r="J40" s="131" t="n"/>
      <c r="K40" s="131" t="n"/>
      <c r="L40" s="131" t="n"/>
      <c r="M40" s="131" t="n"/>
      <c r="N40" s="131" t="n"/>
      <c r="O40" s="131" t="n"/>
      <c r="P40" s="131" t="n"/>
      <c r="Q40" s="131" t="n"/>
      <c r="R40" s="131" t="n"/>
      <c r="S40" s="131" t="n"/>
      <c r="T40" s="131" t="n"/>
      <c r="U40" s="131" t="n"/>
      <c r="V40" s="131" t="n"/>
      <c r="W40" s="131" t="n"/>
      <c r="X40" s="131" t="n"/>
      <c r="Y40" s="131" t="n"/>
      <c r="Z40" s="131" t="n"/>
      <c r="AA40" s="131" t="n"/>
      <c r="AB40" s="131" t="n"/>
      <c r="AC40" s="131" t="n"/>
      <c r="AD40" s="131" t="n"/>
      <c r="AE40" s="131" t="n"/>
      <c r="AF40" s="131" t="n"/>
      <c r="AG40" s="132" t="n"/>
      <c r="AH40" s="133" t="n"/>
      <c r="AI40" s="130" t="n"/>
      <c r="AJ40" s="58" t="n"/>
      <c r="AK40" s="58" t="n"/>
      <c r="AL40" s="58" t="n"/>
      <c r="AM40" s="58" t="n"/>
      <c r="AN40" s="58" t="n"/>
      <c r="AO40" s="58" t="n"/>
      <c r="AP40" s="58" t="n"/>
      <c r="AQ40" s="58" t="n"/>
    </row>
    <row r="41">
      <c r="A41" s="130" t="n"/>
      <c r="B41" s="132" t="n"/>
      <c r="C41" s="132" t="n"/>
      <c r="D41" s="132" t="n"/>
      <c r="E41" s="132" t="n"/>
      <c r="F41" s="132" t="n"/>
      <c r="G41" s="132" t="n"/>
      <c r="H41" s="132" t="n"/>
      <c r="I41" s="132" t="n"/>
      <c r="J41" s="132" t="n"/>
      <c r="K41" s="132" t="n"/>
      <c r="L41" s="132" t="n"/>
      <c r="M41" s="132" t="n"/>
      <c r="N41" s="132" t="n"/>
      <c r="O41" s="132" t="n"/>
      <c r="P41" s="132" t="n"/>
      <c r="Q41" s="132" t="n"/>
      <c r="R41" s="132" t="n"/>
      <c r="S41" s="132" t="n"/>
      <c r="T41" s="132" t="n"/>
      <c r="U41" s="132" t="n"/>
      <c r="V41" s="132" t="n"/>
      <c r="W41" s="132" t="n"/>
      <c r="X41" s="132" t="n"/>
      <c r="Y41" s="132" t="n"/>
      <c r="Z41" s="132" t="n"/>
      <c r="AA41" s="132" t="n"/>
      <c r="AB41" s="132" t="n"/>
      <c r="AC41" s="132" t="n"/>
      <c r="AD41" s="132" t="n"/>
      <c r="AE41" s="132" t="n"/>
      <c r="AF41" s="132" t="n"/>
      <c r="AG41" s="132" t="n"/>
      <c r="AH41" s="132" t="n"/>
      <c r="AI41" s="130" t="n"/>
      <c r="AJ41" s="58" t="n"/>
      <c r="AK41" s="58" t="n"/>
      <c r="AL41" s="58" t="n"/>
      <c r="AM41" s="58" t="n"/>
      <c r="AN41" s="58" t="n"/>
      <c r="AO41" s="58" t="n"/>
      <c r="AP41" s="58" t="n"/>
      <c r="AQ41" s="58" t="n"/>
    </row>
    <row r="42">
      <c r="A42" s="65" t="n"/>
      <c r="B42" s="134" t="n"/>
      <c r="C42" s="134" t="n"/>
      <c r="D42" s="134" t="n"/>
      <c r="E42" s="134" t="n"/>
      <c r="F42" s="134" t="n"/>
      <c r="G42" s="134" t="n"/>
      <c r="H42" s="134" t="n"/>
      <c r="I42" s="134" t="n"/>
      <c r="J42" s="134" t="n"/>
      <c r="K42" s="134" t="n"/>
      <c r="L42" s="134" t="n"/>
      <c r="M42" s="134" t="n"/>
      <c r="N42" s="134" t="n"/>
      <c r="O42" s="134" t="n"/>
      <c r="P42" s="134" t="n"/>
      <c r="Q42" s="134" t="n"/>
      <c r="R42" s="134" t="n"/>
      <c r="S42" s="134" t="n"/>
      <c r="T42" s="134" t="n"/>
      <c r="U42" s="134" t="n"/>
      <c r="V42" s="134" t="n"/>
      <c r="W42" s="134" t="n"/>
      <c r="X42" s="134" t="n"/>
      <c r="Y42" s="134" t="n"/>
      <c r="Z42" s="134" t="n"/>
      <c r="AA42" s="134" t="n"/>
      <c r="AB42" s="134" t="n"/>
      <c r="AC42" s="134" t="n"/>
      <c r="AD42" s="134" t="n"/>
      <c r="AE42" s="134" t="n"/>
      <c r="AF42" s="134" t="n"/>
      <c r="AG42" s="65" t="n"/>
      <c r="AH42" s="134" t="n"/>
      <c r="AI42" s="65" t="n"/>
      <c r="AJ42" s="58" t="n"/>
      <c r="AK42" s="58" t="n"/>
      <c r="AL42" s="58" t="n"/>
      <c r="AM42" s="58" t="n"/>
      <c r="AN42" s="58" t="n"/>
      <c r="AO42" s="58" t="n"/>
      <c r="AP42" s="58" t="n"/>
      <c r="AQ42" s="58" t="n"/>
    </row>
    <row r="43" ht="15.75" customHeight="1">
      <c r="A43" s="130" t="n"/>
      <c r="B43" s="132" t="n"/>
      <c r="C43" s="132" t="n"/>
      <c r="D43" s="132" t="n"/>
      <c r="E43" s="132" t="n"/>
      <c r="F43" s="132" t="n"/>
      <c r="G43" s="132" t="n"/>
      <c r="H43" s="132" t="n"/>
      <c r="I43" s="132" t="n"/>
      <c r="J43" s="132" t="n"/>
      <c r="K43" s="132" t="n"/>
      <c r="L43" s="132" t="n"/>
      <c r="M43" s="132" t="n"/>
      <c r="N43" s="132" t="n"/>
      <c r="O43" s="132" t="n"/>
      <c r="P43" s="132" t="n"/>
      <c r="Q43" s="132" t="n"/>
      <c r="R43" s="132" t="n"/>
      <c r="S43" s="132" t="n"/>
      <c r="T43" s="132" t="n"/>
      <c r="U43" s="132" t="n"/>
      <c r="V43" s="132" t="n"/>
      <c r="W43" s="132" t="n"/>
      <c r="X43" s="132" t="n"/>
      <c r="Y43" s="132" t="n"/>
      <c r="Z43" s="132" t="n"/>
      <c r="AA43" s="132" t="n"/>
      <c r="AB43" s="132" t="n"/>
      <c r="AC43" s="132" t="n"/>
      <c r="AD43" s="132" t="n"/>
      <c r="AE43" s="132" t="n"/>
      <c r="AF43" s="132" t="n"/>
      <c r="AG43" s="132" t="n"/>
      <c r="AH43" s="133" t="n"/>
      <c r="AI43" s="130" t="n"/>
      <c r="AJ43" s="58" t="n"/>
      <c r="AK43" s="58" t="n"/>
      <c r="AL43" s="58" t="n"/>
      <c r="AM43" s="58" t="n"/>
      <c r="AN43" s="58" t="n"/>
      <c r="AO43" s="58" t="n"/>
      <c r="AP43" s="58" t="n"/>
      <c r="AQ43" s="58" t="n"/>
    </row>
    <row r="44" ht="15.75" customHeight="1">
      <c r="A44" s="128" t="inlineStr">
        <is>
          <t>CC AMER</t>
        </is>
      </c>
      <c r="B44" s="123">
        <f>SUM(B47:B50)</f>
        <v/>
      </c>
      <c r="C44" s="123">
        <f>SUM(C47:C50)</f>
        <v/>
      </c>
      <c r="D44" s="123">
        <f>SUM(D47:D50)</f>
        <v/>
      </c>
      <c r="E44" s="123">
        <f>SUM(E47:E50)</f>
        <v/>
      </c>
      <c r="F44" s="123">
        <f>SUM(F47:F50)</f>
        <v/>
      </c>
      <c r="G44" s="123">
        <f>SUM(G47:G50)</f>
        <v/>
      </c>
      <c r="H44" s="123">
        <f>SUM(H47:H50)</f>
        <v/>
      </c>
      <c r="I44" s="123">
        <f>SUM(I47:I50)</f>
        <v/>
      </c>
      <c r="J44" s="123">
        <f>SUM(J47:J50)</f>
        <v/>
      </c>
      <c r="K44" s="123">
        <f>SUM(K47:K50)</f>
        <v/>
      </c>
      <c r="L44" s="123">
        <f>SUM(L47:L50)</f>
        <v/>
      </c>
      <c r="M44" s="123">
        <f>SUM(M47:M50)</f>
        <v/>
      </c>
      <c r="N44" s="123">
        <f>SUM(N47:N50)</f>
        <v/>
      </c>
      <c r="O44" s="123">
        <f>SUM(O47:O50)</f>
        <v/>
      </c>
      <c r="P44" s="123">
        <f>SUM(P47:P50)</f>
        <v/>
      </c>
      <c r="Q44" s="123">
        <f>SUM(Q47:Q50)</f>
        <v/>
      </c>
      <c r="R44" s="123">
        <f>SUM(R47:R50)</f>
        <v/>
      </c>
      <c r="S44" s="123">
        <f>SUM(S47:S50)</f>
        <v/>
      </c>
      <c r="T44" s="123">
        <f>SUM(T47:T50)</f>
        <v/>
      </c>
      <c r="U44" s="123">
        <f>SUM(U47:U50)</f>
        <v/>
      </c>
      <c r="V44" s="123">
        <f>SUM(V47:V50)</f>
        <v/>
      </c>
      <c r="W44" s="123">
        <f>SUM(W47:W50)</f>
        <v/>
      </c>
      <c r="X44" s="123">
        <f>SUM(X47:X50)</f>
        <v/>
      </c>
      <c r="Y44" s="123">
        <f>SUM(Y47:Y50)</f>
        <v/>
      </c>
      <c r="Z44" s="123">
        <f>SUM(Z47:Z50)</f>
        <v/>
      </c>
      <c r="AA44" s="123">
        <f>SUM(AA47:AA50)</f>
        <v/>
      </c>
      <c r="AB44" s="123">
        <f>SUM(AB47:AB50)</f>
        <v/>
      </c>
      <c r="AC44" s="123">
        <f>SUM(AC47:AC50)</f>
        <v/>
      </c>
      <c r="AD44" s="123">
        <f>SUM(AD47:AD50)</f>
        <v/>
      </c>
      <c r="AE44" s="123">
        <f>SUM(AE47:AE50)</f>
        <v/>
      </c>
      <c r="AF44" s="123">
        <f>SUM(AF47:AF50)</f>
        <v/>
      </c>
      <c r="AG44" s="135">
        <f>SUM(B44:AF44)</f>
        <v/>
      </c>
      <c r="AH44" s="129">
        <f>SUM(AH47:AH50)</f>
        <v/>
      </c>
      <c r="AI44" s="128">
        <f>SUM(AG44-AH44)</f>
        <v/>
      </c>
      <c r="AJ44" s="128">
        <f>SUM(AG5+AG7)</f>
        <v/>
      </c>
      <c r="AK44" s="58" t="n"/>
      <c r="AL44" s="58" t="n"/>
      <c r="AM44" s="58" t="n"/>
      <c r="AN44" s="58" t="n"/>
      <c r="AO44" s="58" t="n"/>
      <c r="AP44" s="58" t="n"/>
      <c r="AQ44" s="58" t="n"/>
    </row>
    <row r="45" ht="15.75" customHeight="1">
      <c r="A45" s="136" t="n"/>
      <c r="B45" s="135" t="n"/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O45" s="135" t="n"/>
      <c r="P45" s="135" t="n"/>
      <c r="Q45" s="135" t="n"/>
      <c r="R45" s="135" t="n"/>
      <c r="S45" s="135" t="n"/>
      <c r="T45" s="135" t="n"/>
      <c r="U45" s="135" t="n"/>
      <c r="V45" s="135" t="n"/>
      <c r="W45" s="135" t="n"/>
      <c r="X45" s="135" t="n"/>
      <c r="Y45" s="135" t="n"/>
      <c r="Z45" s="60" t="n"/>
      <c r="AA45" s="135" t="n"/>
      <c r="AB45" s="135" t="n"/>
      <c r="AC45" s="135" t="n"/>
      <c r="AD45" s="135" t="n"/>
      <c r="AE45" s="135" t="n"/>
      <c r="AF45" s="135" t="n"/>
      <c r="AG45" s="137">
        <f>SUM(B45:AF45)</f>
        <v/>
      </c>
      <c r="AH45" s="129">
        <f>SUM(AG45)</f>
        <v/>
      </c>
      <c r="AI45" s="128">
        <f>SUM(AG45-AH45)</f>
        <v/>
      </c>
      <c r="AJ45" s="58" t="n"/>
      <c r="AK45" s="58" t="n"/>
      <c r="AL45" s="58" t="n"/>
      <c r="AM45" s="58" t="n"/>
      <c r="AN45" s="58" t="n"/>
      <c r="AO45" s="58" t="n"/>
      <c r="AP45" s="58" t="n"/>
      <c r="AQ45" s="58" t="n"/>
    </row>
    <row r="46">
      <c r="A46" s="60" t="n"/>
      <c r="B46" s="60" t="n"/>
      <c r="C46" s="60" t="n"/>
      <c r="D46" s="60" t="n"/>
      <c r="E46" s="60" t="n"/>
      <c r="F46" s="60" t="n"/>
      <c r="G46" s="60" t="n"/>
      <c r="H46" s="60" t="n"/>
      <c r="I46" s="60" t="n"/>
      <c r="J46" s="60" t="n"/>
      <c r="K46" s="60" t="n"/>
      <c r="L46" s="60" t="n"/>
      <c r="M46" s="60" t="n"/>
      <c r="N46" s="60" t="n"/>
      <c r="O46" s="60" t="n"/>
      <c r="P46" s="60" t="n"/>
      <c r="Q46" s="60" t="n"/>
      <c r="R46" s="60" t="n"/>
      <c r="S46" s="60" t="n"/>
      <c r="T46" s="60" t="n"/>
      <c r="U46" s="60" t="n"/>
      <c r="V46" s="60" t="n"/>
      <c r="W46" s="60" t="n"/>
      <c r="X46" s="60" t="n"/>
      <c r="Y46" s="60" t="n"/>
      <c r="Z46" s="60" t="n"/>
      <c r="AA46" s="60" t="n"/>
      <c r="AB46" s="60" t="n"/>
      <c r="AC46" s="60" t="n"/>
      <c r="AD46" s="60" t="n"/>
      <c r="AE46" s="60" t="n"/>
      <c r="AF46" s="60" t="n"/>
      <c r="AG46" s="60" t="n"/>
      <c r="AH46" s="60" t="n"/>
      <c r="AI46" s="60" t="n"/>
      <c r="AJ46" s="58" t="n"/>
      <c r="AK46" s="58" t="n"/>
      <c r="AL46" s="58" t="n"/>
      <c r="AM46" s="58" t="n"/>
      <c r="AN46" s="58" t="n"/>
      <c r="AO46" s="58" t="n"/>
      <c r="AP46" s="58" t="n"/>
      <c r="AQ46" s="58" t="n"/>
    </row>
    <row r="47" ht="15.75" customHeight="1">
      <c r="A47" s="128" t="inlineStr">
        <is>
          <t>Visa</t>
        </is>
      </c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38" t="n"/>
      <c r="M47" s="112" t="n"/>
      <c r="N47" s="112" t="n"/>
      <c r="O47" s="131" t="n"/>
      <c r="P47" s="112" t="n"/>
      <c r="Q47" s="112" t="n"/>
      <c r="R47" s="112" t="n"/>
      <c r="S47" s="112" t="n"/>
      <c r="T47" s="112" t="n"/>
      <c r="U47" s="112" t="n"/>
      <c r="V47" s="112" t="n"/>
      <c r="W47" s="112" t="n"/>
      <c r="X47" s="112" t="n"/>
      <c r="Y47" s="112" t="n"/>
      <c r="Z47" s="139" t="n"/>
      <c r="AA47" s="138" t="n"/>
      <c r="AB47" s="112" t="n"/>
      <c r="AC47" s="112" t="n"/>
      <c r="AD47" s="112" t="n"/>
      <c r="AE47" s="112" t="n"/>
      <c r="AF47" s="112" t="n"/>
      <c r="AG47" s="116">
        <f>SUM(B47:AF47)</f>
        <v/>
      </c>
      <c r="AH47" s="129" t="n"/>
      <c r="AI47" s="140">
        <f>SUM(AG47-AH47)</f>
        <v/>
      </c>
      <c r="AJ47" s="58" t="n"/>
      <c r="AK47" s="58" t="n"/>
      <c r="AL47" s="58" t="n"/>
      <c r="AM47" s="58" t="n"/>
      <c r="AN47" s="58" t="n"/>
      <c r="AO47" s="58" t="n"/>
      <c r="AP47" s="58" t="n"/>
      <c r="AQ47" s="58" t="n"/>
    </row>
    <row r="48" ht="15.75" customHeight="1">
      <c r="A48" s="128" t="inlineStr">
        <is>
          <t>Mastercard</t>
        </is>
      </c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112" t="n"/>
      <c r="N48" s="112" t="n"/>
      <c r="O48" s="112" t="n"/>
      <c r="P48" s="112" t="n"/>
      <c r="Q48" s="112" t="n"/>
      <c r="R48" s="112" t="n"/>
      <c r="S48" s="112" t="n"/>
      <c r="T48" s="112" t="n"/>
      <c r="U48" s="112" t="n"/>
      <c r="V48" s="112" t="n"/>
      <c r="W48" s="112" t="n"/>
      <c r="X48" s="112" t="n"/>
      <c r="Y48" s="112" t="n"/>
      <c r="Z48" s="139" t="n"/>
      <c r="AA48" s="138" t="n"/>
      <c r="AB48" s="112" t="n"/>
      <c r="AC48" s="112" t="n"/>
      <c r="AD48" s="112" t="n"/>
      <c r="AE48" s="112" t="n"/>
      <c r="AF48" s="112" t="n"/>
      <c r="AG48" s="116">
        <f>SUM(B48:AF48)</f>
        <v/>
      </c>
      <c r="AH48" s="129" t="n"/>
      <c r="AI48" s="140">
        <f>SUM(AG48-AH48)</f>
        <v/>
      </c>
      <c r="AJ48" s="58" t="n"/>
      <c r="AK48" s="58" t="n"/>
      <c r="AL48" s="58" t="n"/>
      <c r="AM48" s="58" t="n"/>
      <c r="AN48" s="58" t="n"/>
      <c r="AO48" s="58" t="n"/>
      <c r="AP48" s="58" t="n"/>
      <c r="AQ48" s="58" t="n"/>
    </row>
    <row r="49" ht="15.75" customHeight="1">
      <c r="A49" s="128" t="inlineStr">
        <is>
          <t>American Express</t>
        </is>
      </c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112" t="n"/>
      <c r="N49" s="112" t="n"/>
      <c r="O49" s="112" t="n"/>
      <c r="P49" s="112" t="n"/>
      <c r="Q49" s="112" t="n"/>
      <c r="R49" s="112" t="n"/>
      <c r="S49" s="112" t="n"/>
      <c r="T49" s="112" t="n"/>
      <c r="U49" s="112" t="n"/>
      <c r="V49" s="112" t="n"/>
      <c r="W49" s="112" t="n"/>
      <c r="X49" s="112" t="n"/>
      <c r="Y49" s="112" t="n"/>
      <c r="Z49" s="139" t="n"/>
      <c r="AA49" s="138" t="n"/>
      <c r="AB49" s="112" t="n"/>
      <c r="AC49" s="112" t="n"/>
      <c r="AD49" s="112" t="n"/>
      <c r="AE49" s="112" t="n"/>
      <c r="AF49" s="112" t="n"/>
      <c r="AG49" s="116">
        <f>SUM(B49:AF49)</f>
        <v/>
      </c>
      <c r="AH49" s="129" t="n"/>
      <c r="AI49" s="140">
        <f>SUM(AG49-AH49)</f>
        <v/>
      </c>
      <c r="AJ49" s="58" t="n"/>
      <c r="AK49" s="58" t="n"/>
      <c r="AL49" s="58" t="n"/>
      <c r="AM49" s="58" t="n"/>
      <c r="AN49" s="58" t="n"/>
      <c r="AO49" s="58" t="n"/>
      <c r="AP49" s="58" t="n"/>
      <c r="AQ49" s="58" t="n"/>
    </row>
    <row r="50" ht="15.75" customHeight="1">
      <c r="A50" s="128" t="inlineStr">
        <is>
          <t>Discover</t>
        </is>
      </c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112" t="n"/>
      <c r="N50" s="112" t="n"/>
      <c r="O50" s="112" t="n"/>
      <c r="P50" s="112" t="n"/>
      <c r="Q50" s="112" t="n"/>
      <c r="R50" s="112" t="n"/>
      <c r="S50" s="112" t="n"/>
      <c r="T50" s="112" t="n"/>
      <c r="U50" s="112" t="n"/>
      <c r="V50" s="112" t="n"/>
      <c r="W50" s="112" t="n"/>
      <c r="X50" s="112" t="n"/>
      <c r="Y50" s="112" t="n"/>
      <c r="Z50" s="139" t="n"/>
      <c r="AA50" s="138" t="n"/>
      <c r="AB50" s="112" t="n"/>
      <c r="AC50" s="112" t="n"/>
      <c r="AD50" s="112" t="n"/>
      <c r="AE50" s="112" t="n"/>
      <c r="AF50" s="112" t="n"/>
      <c r="AG50" s="116">
        <f>SUM(B50:AF50)</f>
        <v/>
      </c>
      <c r="AH50" s="129" t="n"/>
      <c r="AI50" s="140">
        <f>SUM(AG50-AH50)</f>
        <v/>
      </c>
      <c r="AJ50" s="58" t="n"/>
      <c r="AK50" s="58" t="n"/>
      <c r="AL50" s="58" t="n"/>
      <c r="AM50" s="58" t="n"/>
      <c r="AN50" s="58" t="n"/>
      <c r="AO50" s="58" t="n"/>
      <c r="AP50" s="58" t="n"/>
      <c r="AQ50" s="58" t="n"/>
    </row>
    <row r="51">
      <c r="A51" s="58" t="n"/>
      <c r="B51" s="58" t="n"/>
      <c r="C51" s="58" t="n"/>
      <c r="D51" s="58" t="n"/>
      <c r="E51" s="58" t="n"/>
      <c r="F51" s="58" t="n"/>
      <c r="G51" s="58" t="n"/>
      <c r="H51" s="58" t="n"/>
      <c r="I51" s="58" t="n"/>
      <c r="J51" s="58" t="n"/>
      <c r="K51" s="58" t="n"/>
      <c r="L51" s="58" t="n"/>
      <c r="M51" s="58" t="n"/>
      <c r="N51" s="58" t="n"/>
      <c r="O51" s="58" t="n"/>
      <c r="P51" s="58" t="n"/>
      <c r="Q51" s="58" t="n"/>
      <c r="R51" s="58" t="n"/>
      <c r="S51" s="58" t="n"/>
      <c r="T51" s="58" t="n"/>
      <c r="U51" s="58" t="n"/>
      <c r="V51" s="58" t="n"/>
      <c r="W51" s="58" t="n"/>
      <c r="X51" s="58" t="n"/>
      <c r="Y51" s="58" t="n"/>
      <c r="Z51" s="58" t="n"/>
      <c r="AA51" s="58" t="n"/>
      <c r="AB51" s="58" t="n"/>
      <c r="AC51" s="58" t="n"/>
      <c r="AD51" s="58" t="n"/>
      <c r="AE51" s="58" t="n"/>
      <c r="AF51" s="58" t="n"/>
      <c r="AG51" s="58" t="n"/>
      <c r="AH51" s="58" t="n"/>
      <c r="AI51" s="58" t="n"/>
      <c r="AJ51" s="58" t="n"/>
      <c r="AK51" s="58" t="n"/>
      <c r="AL51" s="58" t="n"/>
      <c r="AM51" s="58" t="n"/>
      <c r="AN51" s="58" t="n"/>
      <c r="AO51" s="58" t="n"/>
      <c r="AP51" s="58" t="n"/>
      <c r="AQ51" s="58" t="n"/>
    </row>
    <row r="52">
      <c r="A52" s="58" t="n"/>
      <c r="B52" s="58" t="n"/>
      <c r="C52" s="58" t="n"/>
      <c r="D52" s="58" t="n"/>
      <c r="E52" s="58" t="n"/>
      <c r="F52" s="58" t="n"/>
      <c r="G52" s="58" t="n"/>
      <c r="H52" s="58" t="n"/>
      <c r="I52" s="58" t="n"/>
      <c r="J52" s="58" t="n"/>
      <c r="K52" s="58" t="n"/>
      <c r="L52" s="58" t="n"/>
      <c r="M52" s="58" t="n"/>
      <c r="N52" s="58" t="n"/>
      <c r="O52" s="58" t="n"/>
      <c r="P52" s="58" t="n"/>
      <c r="Q52" s="58" t="n"/>
      <c r="R52" s="58" t="n"/>
      <c r="S52" s="58" t="n"/>
      <c r="T52" s="58" t="n"/>
      <c r="U52" s="58" t="n"/>
      <c r="V52" s="58" t="n"/>
      <c r="W52" s="58" t="n"/>
      <c r="X52" s="58" t="n"/>
      <c r="Y52" s="58" t="n"/>
      <c r="Z52" s="58" t="n"/>
      <c r="AA52" s="58" t="n"/>
      <c r="AB52" s="58" t="n"/>
      <c r="AC52" s="58" t="n"/>
      <c r="AD52" s="58" t="n"/>
      <c r="AE52" s="58" t="n"/>
      <c r="AF52" s="58" t="n"/>
      <c r="AG52" s="115">
        <f>SUM(AG47:AG51)</f>
        <v/>
      </c>
      <c r="AH52" s="58" t="n"/>
      <c r="AI52" s="58" t="n"/>
      <c r="AJ52" s="58" t="n"/>
      <c r="AK52" s="58" t="n"/>
      <c r="AL52" s="58" t="n"/>
      <c r="AM52" s="58" t="n"/>
      <c r="AN52" s="58" t="n"/>
      <c r="AO52" s="58" t="n"/>
      <c r="AP52" s="58" t="n"/>
      <c r="AQ52" s="58" t="n"/>
    </row>
    <row r="53">
      <c r="A53" s="6" t="n"/>
    </row>
    <row r="54">
      <c r="A54" s="6" t="n"/>
    </row>
    <row r="55">
      <c r="A55" s="6" t="n"/>
    </row>
    <row r="56">
      <c r="A56" s="6" t="n"/>
    </row>
    <row r="57">
      <c r="A57" s="6" t="n"/>
    </row>
    <row r="58">
      <c r="A58" s="6" t="n"/>
    </row>
    <row r="59">
      <c r="A59" s="6" t="n"/>
    </row>
    <row r="60">
      <c r="A60" s="6" t="n"/>
    </row>
    <row r="61">
      <c r="A61" s="6" t="n"/>
    </row>
    <row r="62">
      <c r="A62" s="6" t="n"/>
    </row>
    <row r="63">
      <c r="A63" s="6" t="n"/>
    </row>
    <row r="64">
      <c r="A64" s="6" t="n"/>
    </row>
    <row r="65">
      <c r="A65" s="6" t="n"/>
    </row>
  </sheetData>
  <mergeCells count="5">
    <mergeCell ref="K12:L12"/>
    <mergeCell ref="B1:D1"/>
    <mergeCell ref="E1:F1"/>
    <mergeCell ref="U1:V1"/>
    <mergeCell ref="R1:T1"/>
  </mergeCells>
  <conditionalFormatting sqref="AH1:AI1">
    <cfRule type="containsText" priority="1" operator="containsText" dxfId="0" text="Entry Error checking">
      <formula>NOT(ISERROR(SEARCH("Entry Error checking",AH1)))</formula>
    </cfRule>
  </conditionalFormatting>
  <pageMargins left="0.2" right="0.2" top="0.25" bottom="0.2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Fano</dc:creator>
  <dcterms:created xsi:type="dcterms:W3CDTF">2019-04-12T06:19:58Z</dcterms:created>
  <dcterms:modified xsi:type="dcterms:W3CDTF">2026-05-13T21:38:08Z</dcterms:modified>
  <cp:lastModifiedBy>Stefano Theofanous</cp:lastModifiedBy>
  <cp:lastPrinted>2026-03-16T05:35:46Z</cp:lastPrinted>
</cp:coreProperties>
</file>